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https://d.docs.live.net/fda80acb0abd3788/Рабочий стол/"/>
    </mc:Choice>
  </mc:AlternateContent>
  <xr:revisionPtr revIDLastSave="40" documentId="8_{30571D74-4289-4E37-81D6-42043C3B4968}" xr6:coauthVersionLast="46" xr6:coauthVersionMax="46" xr10:uidLastSave="{D9BF037D-62D0-4EB1-A7D2-E89073EDA32D}"/>
  <bookViews>
    <workbookView xWindow="-110" yWindow="-110" windowWidth="19420" windowHeight="10420" xr2:uid="{00000000-000D-0000-FFFF-FFFF00000000}"/>
  </bookViews>
  <sheets>
    <sheet name="ПОЛЯНА_КЕЙТЕРИНГ_МЕНЮ_2020" sheetId="1" r:id="rId1"/>
    <sheet name="Условия заказа и доп персонал" sheetId="2" r:id="rId2"/>
    <sheet name="Прайс на порчу имущества" sheetId="3" r:id="rId3"/>
    <sheet name="Лист1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8" roundtripDataSignature="AMtx7mhu7XznTTfumMHsBJ5roXus0l8BaA=="/>
    </ext>
  </extLst>
</workbook>
</file>

<file path=xl/calcChain.xml><?xml version="1.0" encoding="utf-8"?>
<calcChain xmlns="http://schemas.openxmlformats.org/spreadsheetml/2006/main">
  <c r="G163" i="1" l="1"/>
  <c r="G159" i="1"/>
  <c r="H8" i="1" l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41" i="1"/>
  <c r="H142" i="1"/>
  <c r="H143" i="1"/>
  <c r="H144" i="1"/>
  <c r="H145" i="1"/>
  <c r="H146" i="1"/>
  <c r="H147" i="1"/>
  <c r="H148" i="1"/>
  <c r="H150" i="1"/>
  <c r="H151" i="1"/>
  <c r="H152" i="1"/>
  <c r="H153" i="1"/>
  <c r="H154" i="1"/>
  <c r="H155" i="1"/>
  <c r="H7" i="1"/>
  <c r="G151" i="1"/>
  <c r="G152" i="1"/>
  <c r="G153" i="1"/>
  <c r="G154" i="1"/>
  <c r="G155" i="1"/>
  <c r="G150" i="1"/>
  <c r="G135" i="1"/>
  <c r="G136" i="1"/>
  <c r="G140" i="1"/>
  <c r="G137" i="1"/>
  <c r="G138" i="1"/>
  <c r="G141" i="1"/>
  <c r="G142" i="1"/>
  <c r="G143" i="1"/>
  <c r="G144" i="1"/>
  <c r="G145" i="1"/>
  <c r="G146" i="1"/>
  <c r="G147" i="1"/>
  <c r="G148" i="1"/>
  <c r="G134" i="1"/>
  <c r="G127" i="1"/>
  <c r="G128" i="1"/>
  <c r="G129" i="1"/>
  <c r="G130" i="1"/>
  <c r="G131" i="1"/>
  <c r="G132" i="1"/>
  <c r="G126" i="1"/>
  <c r="G120" i="1"/>
  <c r="G121" i="1"/>
  <c r="G122" i="1"/>
  <c r="G123" i="1"/>
  <c r="G124" i="1"/>
  <c r="G119" i="1"/>
  <c r="G105" i="1"/>
  <c r="G106" i="1"/>
  <c r="G107" i="1"/>
  <c r="G108" i="1"/>
  <c r="G109" i="1"/>
  <c r="G110" i="1"/>
  <c r="G111" i="1"/>
  <c r="G112" i="1"/>
  <c r="G114" i="1"/>
  <c r="G115" i="1"/>
  <c r="G116" i="1"/>
  <c r="G117" i="1"/>
  <c r="G104" i="1"/>
  <c r="G92" i="1"/>
  <c r="G93" i="1"/>
  <c r="G94" i="1"/>
  <c r="G95" i="1"/>
  <c r="G96" i="1"/>
  <c r="G97" i="1"/>
  <c r="G98" i="1"/>
  <c r="G99" i="1"/>
  <c r="G100" i="1"/>
  <c r="G101" i="1"/>
  <c r="G102" i="1"/>
  <c r="G91" i="1"/>
  <c r="G80" i="1"/>
  <c r="G81" i="1"/>
  <c r="G82" i="1"/>
  <c r="G83" i="1"/>
  <c r="G84" i="1"/>
  <c r="G85" i="1"/>
  <c r="G86" i="1"/>
  <c r="G87" i="1"/>
  <c r="G88" i="1"/>
  <c r="G89" i="1"/>
  <c r="G79" i="1"/>
  <c r="G72" i="1"/>
  <c r="G73" i="1"/>
  <c r="G74" i="1"/>
  <c r="G75" i="1"/>
  <c r="G76" i="1"/>
  <c r="G77" i="1"/>
  <c r="G71" i="1"/>
  <c r="G60" i="1"/>
  <c r="G61" i="1"/>
  <c r="G62" i="1"/>
  <c r="G63" i="1"/>
  <c r="G64" i="1"/>
  <c r="G65" i="1"/>
  <c r="G66" i="1"/>
  <c r="G67" i="1"/>
  <c r="G68" i="1"/>
  <c r="G69" i="1"/>
  <c r="G59" i="1"/>
  <c r="G53" i="1"/>
  <c r="G54" i="1"/>
  <c r="G55" i="1"/>
  <c r="G56" i="1"/>
  <c r="G57" i="1"/>
  <c r="G52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35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7" i="1"/>
  <c r="G195" i="1"/>
  <c r="G194" i="1"/>
  <c r="G193" i="1"/>
  <c r="G192" i="1"/>
  <c r="G191" i="1"/>
  <c r="G190" i="1"/>
  <c r="G189" i="1"/>
  <c r="G188" i="1"/>
  <c r="G187" i="1"/>
  <c r="G186" i="1"/>
  <c r="G185" i="1"/>
  <c r="G183" i="1"/>
  <c r="G182" i="1"/>
  <c r="G181" i="1"/>
  <c r="G180" i="1"/>
  <c r="G178" i="1"/>
  <c r="G177" i="1"/>
  <c r="G176" i="1"/>
  <c r="G175" i="1"/>
  <c r="G174" i="1"/>
  <c r="G173" i="1"/>
  <c r="G172" i="1"/>
  <c r="G171" i="1"/>
  <c r="G170" i="1"/>
  <c r="G169" i="1"/>
  <c r="G168" i="1"/>
  <c r="G166" i="1"/>
  <c r="G165" i="1"/>
  <c r="G164" i="1"/>
  <c r="G161" i="1"/>
  <c r="G160" i="1"/>
  <c r="E157" i="1"/>
  <c r="G157" i="1" s="1"/>
  <c r="H149" i="1" l="1"/>
  <c r="G198" i="1" s="1"/>
  <c r="H157" i="1"/>
  <c r="G199" i="1" s="1"/>
  <c r="G196" i="1"/>
  <c r="G200" i="1" s="1"/>
  <c r="G19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157" authorId="0" shapeId="0" xr:uid="{00000000-0006-0000-0000-000001000000}">
      <text>
        <r>
          <rPr>
            <sz val="11"/>
            <color rgb="FF000000"/>
            <rFont val="Arial"/>
            <family val="2"/>
            <charset val="204"/>
          </rPr>
          <t>======
ID#AAAAKv0_4iU
    (2020-11-10 10:02:22)
стоимость доставки выбранных позиций по меню в пределах МКАД.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y7jwNa+aWfUrxfnk4imbrIe6NCQ=="/>
    </ext>
  </extLst>
</comments>
</file>

<file path=xl/sharedStrings.xml><?xml version="1.0" encoding="utf-8"?>
<sst xmlns="http://schemas.openxmlformats.org/spreadsheetml/2006/main" count="409" uniqueCount="383">
  <si>
    <t>ТОЛЬКО ДОСТАВКА</t>
  </si>
  <si>
    <t>Фото</t>
  </si>
  <si>
    <t>Наименование</t>
  </si>
  <si>
    <t>Описание</t>
  </si>
  <si>
    <t>Вес, гр./шт.</t>
  </si>
  <si>
    <t>Цена за 1 шт (руб)</t>
  </si>
  <si>
    <t>Калькулятор заказа</t>
  </si>
  <si>
    <t>Общий выход в граммах</t>
  </si>
  <si>
    <t>Необходимое количество</t>
  </si>
  <si>
    <t>Стоимость</t>
  </si>
  <si>
    <t>в том числе для детей от 3х лет</t>
  </si>
  <si>
    <t>ХОЛОДНЫЕ ЗАКУСКИ</t>
  </si>
  <si>
    <t>Блюда в острым перцем</t>
  </si>
  <si>
    <t>КАНАПЕ И ШТУЧНЫЕ ЗАКУСКИ ДЛЯ ФУРШЕТНОЙ ПОДАЧИ
от 10 шт одного наименования</t>
  </si>
  <si>
    <t>Канапе с прошутто и ананасом</t>
  </si>
  <si>
    <t>прошутто, свежий ананас</t>
  </si>
  <si>
    <t>Ассорти канапе из сыров с ягодами</t>
  </si>
  <si>
    <t>сыры: бри, пармезан, козий со свежими ягодами - клубникой, голубикой, физалисом</t>
  </si>
  <si>
    <t xml:space="preserve"> Антипасти "La Spezia" на шпажке</t>
  </si>
  <si>
    <t>гигантские маслины, фаршированные сладким перцем, вяленые томаты, парма, моцарелла в пряностях</t>
  </si>
  <si>
    <t xml:space="preserve">Профитроли с нежным паштетом из куриной печени </t>
  </si>
  <si>
    <t>паштет из фермерской куриной печени в воздушных профитролях</t>
  </si>
  <si>
    <t>Профитроли с воздушным кремом из дальневосточного лосося</t>
  </si>
  <si>
    <t>крем из лосося и сливок в воздушных профитролях</t>
  </si>
  <si>
    <t>Профитроли с грибным жюльеном и сыром Пармезан</t>
  </si>
  <si>
    <t>жюльен из шампиньонов, сливок, репчатого лука с сыром Пармезан в воздушных пофитролях</t>
  </si>
  <si>
    <t xml:space="preserve">Капрезе на шпажках </t>
  </si>
  <si>
    <t>черри, моцарелла, базилик, соус песто и бальзамический соус</t>
  </si>
  <si>
    <t>Блинный рулет с малосольным лососем и сливочным  сыром</t>
  </si>
  <si>
    <t>домашний блин, малосольный лосось, сливочный сыр</t>
  </si>
  <si>
    <t>Блинный ролл с красной икрой</t>
  </si>
  <si>
    <t xml:space="preserve">домашний блин, крем-чиз со свежей зеленью, красная икра </t>
  </si>
  <si>
    <t>Блинный ролл с паштетом из белых грибов</t>
  </si>
  <si>
    <t>паштет из белых грибов, свежий зеленый лук</t>
  </si>
  <si>
    <t>Рулетики из цукини--гриль с сыром фета и соусом Песто</t>
  </si>
  <si>
    <t>цукини-гриль, маринованный сыр Фета, соус Песто</t>
  </si>
  <si>
    <t>Спаржа с беконом на гриле</t>
  </si>
  <si>
    <t>спаржа, бекон варено-копченый, обжаренный на гриле, кунжут</t>
  </si>
  <si>
    <t>Канапе с артишоком и муссом из печеного перца</t>
  </si>
  <si>
    <t>артишок маринованный, ржаной хлеб,  мусс из печеного перца со специями</t>
  </si>
  <si>
    <t>Рисовый ролл с нежной куриной грудкой и свежими овощами</t>
  </si>
  <si>
    <t xml:space="preserve">Рисовая бумага, куриная грудка, свежие овощи. Подается с соевым соусом </t>
  </si>
  <si>
    <t>Запеченые мидии под острым соусом Сальса</t>
  </si>
  <si>
    <t>Большие мидии Киви в половинке раковины, пармезан, соус Сальса</t>
  </si>
  <si>
    <t>Тигровая креветка "Темпура" в пшеничных хлопьях. Подается в шоте с соусом Терияки, кунжутом и долькой лайма</t>
  </si>
  <si>
    <t>тигровая креветка в кляре, пшеничных хлопьях, жареная во фритюре. Соус Терияки, кунжут</t>
  </si>
  <si>
    <t>Тигровая креветка-гриль в кисло-сладком соусе на подушке из микс-салата</t>
  </si>
  <si>
    <t xml:space="preserve">тигровая креветка, жареная на гриле, микс-салат, соус </t>
  </si>
  <si>
    <t>Рулетик из цукини с палтусом в пряно-сливочном соусе</t>
  </si>
  <si>
    <t>Цукини, палтус, сливочный  соус с пряностями</t>
  </si>
  <si>
    <t>Рулетик из цукини и лосося с соусом из шпината</t>
  </si>
  <si>
    <t>Цукини, лосось, соус из шпината и сливок</t>
  </si>
  <si>
    <t>Канапе с сельдью, пряным бэйби-картофелем и зеленым лучком</t>
  </si>
  <si>
    <t>Бэйби-картофель, сельдь слабосоленая, зеленый лук</t>
  </si>
  <si>
    <t xml:space="preserve">Рататуй из печеных овощей с соусом Песто </t>
  </si>
  <si>
    <t>печеные овощи: перец болгарский, цукини, баклажан, свежий черри, соус Песто</t>
  </si>
  <si>
    <t>Жареная мини-моцарелла с прованским соусом Руй и свежим шпинатом</t>
  </si>
  <si>
    <t>шарик мини-моцареллы, обжаренный в панировке, подается в шоте с соусом Руй</t>
  </si>
  <si>
    <t>Греческий шот</t>
  </si>
  <si>
    <t>шпажка с классическим греческим салатом, подается в шоте (черри, огурец, сладкий перец, оливка, фета, соус, сушеный базилик)</t>
  </si>
  <si>
    <t xml:space="preserve">Слабосоленый лосось с молодой  спаржей и перепелиным яйцом </t>
  </si>
  <si>
    <t>Слабосоленый лосоь, спаржа, перепелиное яйцо, специи, заправка на основе оливкового масла</t>
  </si>
  <si>
    <t>Сочный ростбиф из говяжьей вырезки с печеным картофелем и пикантным соусом от Шефа</t>
  </si>
  <si>
    <t>Фрикассе из кролика с белыми грибами на свекольных чипсах</t>
  </si>
  <si>
    <t>ЗАКАЗ ОТ 20 ШТ!!!            Филе кролика, соус из белых грибов и сливок, домашние свекольные чипсы</t>
  </si>
  <si>
    <t>БРУСКЕТТЫ / СЕНДВИЧИ / БУРГЕРЫ 
от 10 шт одного наименования</t>
  </si>
  <si>
    <t>Брускетта "Грушевый штрудель" с лепестками миндаля и крем-чизом</t>
  </si>
  <si>
    <t>карамелизированная груша, мед, крем-чиз, лепестки миндаля</t>
  </si>
  <si>
    <t>Брускетта с слабосоленым лососем, моцареллой и соусом Песто</t>
  </si>
  <si>
    <t>слабосоленый лосось, моцарелла, домашний соус Песто, багет</t>
  </si>
  <si>
    <t>Брускетта с тапенадом из анчоусов, каперсов и оливок с печеным сладким перцем</t>
  </si>
  <si>
    <t>паста из анчоусов, каперсов и анчоусов, печеный сладкий перец, багет</t>
  </si>
  <si>
    <t>Брускетта с беконом, печеным перцем и чесночным соусом</t>
  </si>
  <si>
    <t>Бекон, сладкий печеный перец, чесночный соус, багет</t>
  </si>
  <si>
    <t>Брускетта "Цезарь" с нежной куриной грудкой и сыром Пармезан</t>
  </si>
  <si>
    <t>Куриная грудка, соус "Цезарь", черри, сыр Пармезан, багет</t>
  </si>
  <si>
    <t>Мини-сендвич с жареным беконом, свежими овощами и чесночным соусом</t>
  </si>
  <si>
    <t>Бекон, салат Айсберг, свежий помидор, свежий огурец, чесночный соус</t>
  </si>
  <si>
    <t xml:space="preserve">Мини-сэндвич с неркой и домашним песто </t>
  </si>
  <si>
    <t>слабосольная нерка, соус Песто</t>
  </si>
  <si>
    <t>Мини-сендвич с курицей и соусом Цезарь</t>
  </si>
  <si>
    <t>нежнаяя куриная грудка, салат Айсберг,  свежий помидор, соус Цезарь</t>
  </si>
  <si>
    <t xml:space="preserve">Сливочный мини- круассан </t>
  </si>
  <si>
    <t>подается с шоколадным и карамельным топингами</t>
  </si>
  <si>
    <t>Сливочный мини-круассан с пармой, моцареллой, рукколой и соусом Песто</t>
  </si>
  <si>
    <t>Круассан, моцарелла, руккола, соус Песто</t>
  </si>
  <si>
    <t>Сливочный мини-круассан с слабосоленым лососем, моцареллой, рукколой и соусом Песто</t>
  </si>
  <si>
    <t>Круассан, слабосоленый лосось, моцарелла, руккола, соус Песто</t>
  </si>
  <si>
    <t>Мини-бургер с сочной котлетой из говядины, свежими овощами, сыром и соусом Барбекю</t>
  </si>
  <si>
    <t>бургер с котлетой из говядины, свежие овощи, салат, сыр, соус Барбекю</t>
  </si>
  <si>
    <t xml:space="preserve">Мини-бургер с сочной котлетой из курицы, свежими овощами, сыром и чесночным соусом </t>
  </si>
  <si>
    <t>бургер с котлетой из говядины, свежие овощи, салат, сыр, соус чесночный</t>
  </si>
  <si>
    <t xml:space="preserve">Мини-бургер вегетарианский со свежими овощами, сыром и коктейльным соусом </t>
  </si>
  <si>
    <t>булочка скунжутом, свежие овощи, салат, сыр, соус коктейльный</t>
  </si>
  <si>
    <t>Мини-бургер с сочной котлетой из лосося, сыром, овощами и соусом из свежего шпината</t>
  </si>
  <si>
    <t>бургер с котлетой из лосося, свежие овощи, салат, сыр, соус из шпината</t>
  </si>
  <si>
    <t>Канапе-бургер с котлеткой из говядины</t>
  </si>
  <si>
    <t>канапе-бургер (диаметр 4 см) с котлектой из говядины, сыром, соленым огурчиком, свежим салатом и соусом барбекю</t>
  </si>
  <si>
    <t>ХОЛОДНЫЕ НАРЕЗКИ ДЛЯ ФУРШЕТА ИЛИ БАНКЕТНОЙ ПОДАЧИ «В СТОЛ»
от 1 шт каждого наименования</t>
  </si>
  <si>
    <t>Сырная тарелка</t>
  </si>
  <si>
    <t>три вида сыра, виноград, орехи, крекеры, мед</t>
  </si>
  <si>
    <t>Мясная тарелка</t>
  </si>
  <si>
    <t>прошутто, салями, балык сырокопченый, вяленые томаты, маслины, крекеры</t>
  </si>
  <si>
    <t>Рыбная тарелка</t>
  </si>
  <si>
    <t>слабосоленый лосось, палтус холодного копчения, кальмар холодного копчения/масляная рыба, лимон</t>
  </si>
  <si>
    <t>Овощное ассорти с йогуртовым соусом</t>
  </si>
  <si>
    <t>нарезка из свежих сезонных овощей, йогуртовый соус с ароматными травами</t>
  </si>
  <si>
    <t>Ассорти разносолов</t>
  </si>
  <si>
    <t xml:space="preserve">маринованный овощи: мини-огурчики, черри, патиссоны, перчик, чеснок, краснокачанная капуста </t>
  </si>
  <si>
    <t>Хлебная корзина</t>
  </si>
  <si>
    <t>Ассорти свежих багетов, булочек , зернового хлеба</t>
  </si>
  <si>
    <t>СЫТНЫЕ ЗАВТРАКИ И ВЫПЕЧКА
от 10 шт одного наименования (сдоба - от 40 шт)</t>
  </si>
  <si>
    <t>Фаршированные домашние блины с творогом. Подаются с фермерской густой сметанкой.</t>
  </si>
  <si>
    <t>в начинке блина: творог, сахар</t>
  </si>
  <si>
    <t xml:space="preserve">Фаршированные домашние блины с мясом. Подаются с фермерской густой сметанкой. </t>
  </si>
  <si>
    <t>в начинке блина: фарш из говядины, рис, обжаренный репчатый лук</t>
  </si>
  <si>
    <t>Домашние блины, 1 шт.</t>
  </si>
  <si>
    <t>блины со сметаной, вареньем или сгущенкой (на выбор)</t>
  </si>
  <si>
    <t xml:space="preserve">Домашние мини-пирожки  с картошкой/ с капустой/ с вишней/ с черной смородиной/ с яблоком и корицей/ с говядиной/ с курицей/ с индейкой </t>
  </si>
  <si>
    <t>заказ  от 40 шт. одного наименования</t>
  </si>
  <si>
    <t>Мини-киш с курицей и грибами</t>
  </si>
  <si>
    <t>Песочное тесто, курица, грибы, омлетная смесь, тертый сыр, зелень  и пряности</t>
  </si>
  <si>
    <t>Мини-киш с лососем и шпинатом</t>
  </si>
  <si>
    <t>Песочное тесто, лосось, шпинат, омлетная смесь, зелень и пряности</t>
  </si>
  <si>
    <t>Мини-киш овощной</t>
  </si>
  <si>
    <t>Песочное тесто, овощи, омлетная смесь, зелень и пряности</t>
  </si>
  <si>
    <t>Воздушные сырники со сгущенкой/вареньем/сметаной</t>
  </si>
  <si>
    <t>сырники (2шт) со сгущенкой, сметаной  или клубничным вареньем (на выбор)</t>
  </si>
  <si>
    <t>Воздушные сырники  с маскарпоне и свежими ягодами</t>
  </si>
  <si>
    <t>сырник (1 шт), крем из маскарпоне, свежие ягоды</t>
  </si>
  <si>
    <t>Булгур с медовой курагой, изюмом, клюквой и кедровыми орешками, жареными на сливочном масле</t>
  </si>
  <si>
    <t>Булгур, курага, изюм, сушеная клюква, мед, сливочное масло,кедровые орехи</t>
  </si>
  <si>
    <t>Гранола с натуральным йогуртом и  фруктовым пюре (подача в стаканчике)</t>
  </si>
  <si>
    <t>натуральный йогурт, фруктовое/ягодное пюре, гранола</t>
  </si>
  <si>
    <t>ФРИТЮР И СНЕКИ
ПОДАЧА В КРАФТОВОМ СТАКАНЕ ИЛИ ДЕРЕВЯННОМ КУЛЬКЕ
от 10 шт одного наименования</t>
  </si>
  <si>
    <t>Тигровые креветки "Темпура" с соусом Терияки и кунжутом</t>
  </si>
  <si>
    <t>тигровые креветки (4 шт) в кляре, пшеничных хлопьях, жареные во фритюре. Подаются  с соусом Терияки</t>
  </si>
  <si>
    <t>Куриные наггетсы с йогуртовым соусом</t>
  </si>
  <si>
    <t>Картофельные дольки по-деревенски с чесночком и зеленью</t>
  </si>
  <si>
    <t xml:space="preserve">молодой картофель с пряностями и чесночком </t>
  </si>
  <si>
    <t>Чесночные ржаные гренки с хрустящей корочкой и соусом Тар-тар</t>
  </si>
  <si>
    <t>Гренки из ржаного хлеба (6 шт) с чесночным соусом. Подаются с соусом Тар-тар.</t>
  </si>
  <si>
    <t>Начос с сырным соусом</t>
  </si>
  <si>
    <t>Фруктово-ореховый кулек</t>
  </si>
  <si>
    <t>2 вида орехов, цукаты (подача в бумажном конусе)</t>
  </si>
  <si>
    <t xml:space="preserve">Карамельный поп-корн </t>
  </si>
  <si>
    <t>Поп-корн в карамельной глазури</t>
  </si>
  <si>
    <t>САЛАТЫ
от 10 шт. одного наименования (подача в порционном стакане или на общем банкетном блюде)</t>
  </si>
  <si>
    <t xml:space="preserve">Салат Цезарь с королевскими креветками </t>
  </si>
  <si>
    <t>салат Айсберг, креветки, помидоры черри, сыр пармезан, соус цезарь, гренки.</t>
  </si>
  <si>
    <t xml:space="preserve">Салат Цезарь с курицей </t>
  </si>
  <si>
    <t>салат Айсберг, запеченая курица, помидоры черри, сыр пармезан, соус цезарь, гренки.</t>
  </si>
  <si>
    <t>Салат Греческий</t>
  </si>
  <si>
    <t>сладкий перец, черри, огурец, сыр фера, маслины, масленная заправка</t>
  </si>
  <si>
    <t>Руккола с бальзамической икрой, мини-моцареллой, помидорками черри  и оливковой заправкой</t>
  </si>
  <si>
    <t>Руккола, мини-моцарелла, черри, бальзамическая икра, оливковое масло, соль</t>
  </si>
  <si>
    <t>Салат "Табуле" с киноа, свежими овощами и молодым горошком</t>
  </si>
  <si>
    <t>Киноа, помидоры, огурцы, свежая зелень, специи, молодой горошек</t>
  </si>
  <si>
    <t>Салат из зеленой стручковой фасоли с фетой и черри</t>
  </si>
  <si>
    <t>стручковая фасоль, томаты черри, кунжут, заправка на основе оливкового масла</t>
  </si>
  <si>
    <t>Салат Капрезе (подача только на общем блюде)</t>
  </si>
  <si>
    <t>Сезонные помидоры, моцарелла, домашний соус Песто, свежий базилик, бальзамический соус</t>
  </si>
  <si>
    <t>Салат с копченой птицей, сыром Дор Блю, клюквой, лепестками миндаля и малиновым соусом (подача на общем блюде или банкетная индивидуальная подача)</t>
  </si>
  <si>
    <t>Микс-салат, сырокопченая птица, сыр Бор Блю, вяленая клюква, лепестки миндаля, малиновый соус</t>
  </si>
  <si>
    <t>Салат с тунцом и сельдереем</t>
  </si>
  <si>
    <t>тунец консервированный, сельдерей, зеленое яблоко, куриное яйцо, перепелиное яйцо, зелень</t>
  </si>
  <si>
    <t>Салат Оливье с отварной говядиной</t>
  </si>
  <si>
    <t>классический Оливье с говядиной</t>
  </si>
  <si>
    <t>Сельдь под шубой</t>
  </si>
  <si>
    <t>классический салат по традиционному рецепту</t>
  </si>
  <si>
    <t>ГОРЯЧИЕ ЗАКУСКИ / ФУРШЕТНАЯ ПОДАЧА
от 10 шт одного наименования (кроме купатов - заказ от 1 порции)</t>
  </si>
  <si>
    <t>Сочный шашлычок из курицы</t>
  </si>
  <si>
    <t>куриное филе в маринаде "Прованские травы", сладкий болгарский перец, соус</t>
  </si>
  <si>
    <t>Сочный шашлычок из индейки в маринаде с острым перцем</t>
  </si>
  <si>
    <t>филе индейки в остром маринаде, соус</t>
  </si>
  <si>
    <t>Сочный шашлычок из свинины</t>
  </si>
  <si>
    <t>мясо свинины (шея) в пряном маринаде, соус</t>
  </si>
  <si>
    <t>Сочный шашлычок из лосося</t>
  </si>
  <si>
    <t>филе лосося в медово-горчичном маринаде/ или в соусе терияки - на выбор, кунжут</t>
  </si>
  <si>
    <t>Шашлычок из тигровых креветок</t>
  </si>
  <si>
    <t>тигровые креветки, жареные на гриле</t>
  </si>
  <si>
    <t>Овощной  шашлычок</t>
  </si>
  <si>
    <t>баклажан, кабачок, шампиньон, сладкий перец</t>
  </si>
  <si>
    <t>Шашлычок из бейби-картофеля со свежей зеленью</t>
  </si>
  <si>
    <t>Молодой бейби-картофель на шпажке со свежей зеленью и чесночком</t>
  </si>
  <si>
    <t>Картофельный шашлычок с копченым беконом</t>
  </si>
  <si>
    <t>Бэйби-картофель, обжареный с чесночком, копченый бекон, свежая зелень</t>
  </si>
  <si>
    <t>Митболлы из филе кролика</t>
  </si>
  <si>
    <t>фрикадельки из мяса кролика на шпажке со сливочным соусом</t>
  </si>
  <si>
    <t>Митболлы из фермерской говядины</t>
  </si>
  <si>
    <t>фрикадельки из говядины на шпажке с томатным / сливочным соусом</t>
  </si>
  <si>
    <t>Митболлы из филе индейки</t>
  </si>
  <si>
    <t>фрикадельки из индейки на шпажке со сливочным соусом</t>
  </si>
  <si>
    <t>Фишболлы</t>
  </si>
  <si>
    <t>фрикадельки на шпажке из филе лосоля и филе телапии, репчатый лук, сливочный соус</t>
  </si>
  <si>
    <t>ПОРЦИОННОЕ ГОРЯЧЕЕ / БАНКЕТНАЯ ПОДАЧА
от 10 шт. одного наименования, необходимо включить в заказ мармит для подачи горячего</t>
  </si>
  <si>
    <t>Пряная мякоть баранины с бейби-картофелем и соусом из протертых томатов</t>
  </si>
  <si>
    <t xml:space="preserve"> мякоть баранины (филе кусочками), протертые томаты, отварной бейби-картофель с маслом,  свежей зеленью и чесноком</t>
  </si>
  <si>
    <t>Медальоны из говяжьей вырезки с печеным картофелем и соусом из белых грибов</t>
  </si>
  <si>
    <t>Говяжья вырезка (2 медальона), молодой картофель, сливочный соус из белых грибов</t>
  </si>
  <si>
    <t>Каре ягненка с овощами-гриль. Подается с ядрами граната,  красным луком и домашней аджикой</t>
  </si>
  <si>
    <t>Каре ягненка, овощи-гриль, ядра граната, красный лук, домашняя аджика</t>
  </si>
  <si>
    <t>Ароматная курица "Карри" с гарниром "4 риса"</t>
  </si>
  <si>
    <t>Бескостное куриное бедро, соус Карри, гарнир "4 риса"</t>
  </si>
  <si>
    <t>Жаркое из индейки</t>
  </si>
  <si>
    <t>мякоть индейки, тушеные овощи, томатный соус</t>
  </si>
  <si>
    <t>Свинина в кисло-сладком соусе с печеными овощами</t>
  </si>
  <si>
    <t>Мякоть свинины, овощи, кисло-сладкий соус</t>
  </si>
  <si>
    <t>Филе лосося с карамелизированной грушей и апельсиновым соусом</t>
  </si>
  <si>
    <t>Котлеты из филе форели и трески с нежным соусом из сливок и гарниром на выбор (рис отварной, овощи-соте)</t>
  </si>
  <si>
    <t xml:space="preserve">Филе лосоля, филе телапии, лук, сливочный соус, гарнир на выбор </t>
  </si>
  <si>
    <t>Детские куриные котлетки, приготовленные на пару с гарниром на выбор</t>
  </si>
  <si>
    <t>нежные куриные паровые котлетки, отварной рис (гарнир может быть любым), сливочное масло - специально для детей младшего возраста</t>
  </si>
  <si>
    <t>СУПЫ
от 10 шт одного наименования, необходимо включить в заказ мармит для подачи супа</t>
  </si>
  <si>
    <t>Куриный бульон с домашней лапшой</t>
  </si>
  <si>
    <t>Бульон из фермерской курочки с домашней лампой. Подается с сухариками и свежей зеленью</t>
  </si>
  <si>
    <t>Крем-суп из шампиньонов</t>
  </si>
  <si>
    <t>Суп из шампиньонов на основе сливок. Подается с сухариками, свежей зеленью и тертым сыром</t>
  </si>
  <si>
    <t xml:space="preserve">Крем-суп из тыквы </t>
  </si>
  <si>
    <t>Суп-пюре из тыквы и овощей со сливами и мускатным орехом. Подается с сухариками и тыквенными семечками</t>
  </si>
  <si>
    <t>Сливочный суп из лосося с пшеничными гренками</t>
  </si>
  <si>
    <t>БАРБЕКЮ С ВЫЕЗДОМ ПОВАРА
от 10 шт каждого наименования, необходимо включить в заказ аренду оборудования для барбекю - мангал / казан, а также услуги повара</t>
  </si>
  <si>
    <t>Каре ягненка. Подается в тонком лаваше с ядрами граната, красным луком и домашней аджикой</t>
  </si>
  <si>
    <t>Каре ягненка на гриле. Подается в тонком лаваше с ядрами граната, красным луком, домашней аджикой</t>
  </si>
  <si>
    <t>Бескостное куриное бедро на гриле. Подается с шашлычным соусом</t>
  </si>
  <si>
    <t>Бескостное куриное бедро на гриле, шашлычный соус</t>
  </si>
  <si>
    <t>Купаты на гриле. Подаются с домашними соусами</t>
  </si>
  <si>
    <t>Ассорти купатов и колбасок, жаренных на гриле. Подаются с домашними соусами томатным и йогуртовым</t>
  </si>
  <si>
    <t>Стейки лосося / палтуса на гриле</t>
  </si>
  <si>
    <t>Стейки лосося /  палтуса, приготовленные на гриле</t>
  </si>
  <si>
    <t>Овощи-гриль</t>
  </si>
  <si>
    <t>Кабачок, баклажан, молодой картофель, шампиньоны, перец болгарский,жаренные на гриле</t>
  </si>
  <si>
    <t>Узбекский плов</t>
  </si>
  <si>
    <t>Традиционный узбекский плов с бараниной</t>
  </si>
  <si>
    <t>СТАНЦИИ (заказ от 20 порций, требуется заказ доп.оборудования)</t>
  </si>
  <si>
    <t>Поке-станция</t>
  </si>
  <si>
    <t>Рис, тунец слабосоленый/копченый, лосось/битые огурцы/  салат чука / авокадо /бобы эдамаме/ кунжут/ водоросли/2 вида соуса</t>
  </si>
  <si>
    <t>Салат-бар</t>
  </si>
  <si>
    <t>Микс-салат, свежие овощи, оливки/маслины, кукуруза фета/сербская брынза, курица/тунец/креветка, кунжут/семечки, 3 вида соуса</t>
  </si>
  <si>
    <t>Станция "Здоровый завтрак"</t>
  </si>
  <si>
    <t xml:space="preserve">3 вида молока: соевое, овсяное, коровье, курурузные хлопья, мюсли, творог зернистый, натуральный йогурт, мед, фруктовый джем,  фруктово-ягодный салат, ореховая смесь </t>
  </si>
  <si>
    <t>Паштет-бар</t>
  </si>
  <si>
    <t>Ассорти свежего хлеба/багет, 4 вида паштета (хумус классический, домашний паштет из куриной печени, сливочный паштет из лосося, форшмак из сельди), свежая зелень</t>
  </si>
  <si>
    <t>Бургер-станция (требуется выезд повара и заказ доп. оборудования)</t>
  </si>
  <si>
    <t>2 вида котлет (говядина/курица), свежая булочка, овощи, сыр, 2 вида соуса</t>
  </si>
  <si>
    <t>Смузи-бар (требуется выезд бармена и  заказ доп. оборудования)</t>
  </si>
  <si>
    <t>фруктово-ягодные и овощные смузи в ассортименте. Приготовление на мероприятиии</t>
  </si>
  <si>
    <t>Фондю-бар (требуется заказ доп. оборудования)</t>
  </si>
  <si>
    <t>3 вида сыра (пармезан / дор блю /сливочный) + 3 вида шоколада (темный / молочный / белый). Фрукты, маршмелоу, домашние гренки, картофельные крокеты</t>
  </si>
  <si>
    <t>ДЕСЕРТЫ
от 10 шт. одного наименования</t>
  </si>
  <si>
    <t>Фруктовый шашлычок</t>
  </si>
  <si>
    <t>сезонные фрукты и ягоды лучшего качества. Подача на шпажке</t>
  </si>
  <si>
    <t>Фруктовое плато</t>
  </si>
  <si>
    <t>сезонные фрукты и ягоды лучшего качества. Подача на общем блюде</t>
  </si>
  <si>
    <t>Мини-бананы в шоколадной глазури</t>
  </si>
  <si>
    <t>мини-бананы, шоколадная глазурь</t>
  </si>
  <si>
    <t>Домашний зефир из черной смородины</t>
  </si>
  <si>
    <t xml:space="preserve">Тирамису </t>
  </si>
  <si>
    <t>Крем на основе маскарпоне, пченье савоярди, кофе, какао для украшения</t>
  </si>
  <si>
    <t>Шоколадный мусс</t>
  </si>
  <si>
    <t>горький шоколад, сливки, мед, коньяк, крошка печенья</t>
  </si>
  <si>
    <t>Чизкейк с муссом из маракуйи</t>
  </si>
  <si>
    <t>Мусс из маракуйи с малиновым желе</t>
  </si>
  <si>
    <t>Шоколадный заливной Наполеон</t>
  </si>
  <si>
    <t>Грушевый десерт с сыром дорблю</t>
  </si>
  <si>
    <t>сочный ванильный бисквит, мусс из сыра дорблю с пряной грушей</t>
  </si>
  <si>
    <t>Бельгийский шоколадный десерт с муссом из черной смородины</t>
  </si>
  <si>
    <t>нежнейший шоколадный бисквит под прослойками шоколадного мусса и мусса из черной смородины</t>
  </si>
  <si>
    <t>Морковный пирог</t>
  </si>
  <si>
    <t>Шоколадный брауни с орехами</t>
  </si>
  <si>
    <t>Итальянское печение бискотти с миндалем и темным шоколадом</t>
  </si>
  <si>
    <t>НАПИТКИ
(от 3 литров каждого вида)</t>
  </si>
  <si>
    <t>Брусничный морс, 1 л (подача в графине или лимонаднике)</t>
  </si>
  <si>
    <t>свежая брусника, сахар, вода</t>
  </si>
  <si>
    <t>Облепиховый морс, 1 л  (подача в графине или лимонаднике)</t>
  </si>
  <si>
    <t>свежая облепиха, сахар, вода</t>
  </si>
  <si>
    <t>Домашний лимонад из цитрусовых, 1 л (подача в графине или лимонаднике)</t>
  </si>
  <si>
    <t>лимон, апельсин, лайм, свежая мята, имбирь, сахар, вода</t>
  </si>
  <si>
    <t>Вода артезианская с цитрусовыми и розмарином, 1 л (подача в графине или лимонаднике)</t>
  </si>
  <si>
    <t>Вода минеральная бутылированная с газом/без газа, 0.5 л</t>
  </si>
  <si>
    <t>Акваминерале, 0,5 л</t>
  </si>
  <si>
    <t xml:space="preserve">Чай/кофе (требуется добавить в заказ необходимое  оборудование - термосы / термопот / кофеварка / кофемашина) </t>
  </si>
  <si>
    <t>влючая сахар/сливки/лимон</t>
  </si>
  <si>
    <t>Доставка заказа</t>
  </si>
  <si>
    <t>С учетом доставки мебели и посуды, разгрузки/погрузки</t>
  </si>
  <si>
    <t>МОБИЛЬНЫЙ ФУРШЕТ С СЕРВИРОВКОЙ</t>
  </si>
  <si>
    <t>Фуршетная сервировка на одноразовых блюдах, включая услуги сервировщика</t>
  </si>
  <si>
    <t>Одноразовая скатерть 180 см</t>
  </si>
  <si>
    <t>Пакетный декор "Поляна"</t>
  </si>
  <si>
    <t>свежая зелень - фисташ/черника/эвкалипт/ или другой сезонный декор из натуральных материалов</t>
  </si>
  <si>
    <t>ФУРШЕТ С ОБСЛУЖИВАНИЕМ</t>
  </si>
  <si>
    <t>фуршетная сервировка</t>
  </si>
  <si>
    <t>услуги сервировщика - 1 час работы. Сервировка собственных блюд Заказчика оплачивается отдельно по тарифу 1000 руб/час</t>
  </si>
  <si>
    <t>Обслуживание</t>
  </si>
  <si>
    <t xml:space="preserve">Услуги официанта. Смена до 23:00 (до 10 рабочих часов). Смена до 02:00 (до 10 рабочих часов) - 4500 рублей, ночная смена - 5000 рублей. </t>
  </si>
  <si>
    <t>Услуги повара</t>
  </si>
  <si>
    <t>Услуги банкетного менеджера</t>
  </si>
  <si>
    <t>Аренда дополнительного оборудования</t>
  </si>
  <si>
    <t>Сервировочное оборудование</t>
  </si>
  <si>
    <t>деревянные спилы, доски/зеркала/черный сланец/белые фарфоровые блюда</t>
  </si>
  <si>
    <t xml:space="preserve">Мармит для горячих блюд </t>
  </si>
  <si>
    <t>Термопот/кофеварка</t>
  </si>
  <si>
    <t>Комплект посуды фуршетный</t>
  </si>
  <si>
    <t>на  1 подход</t>
  </si>
  <si>
    <t>Чайная пара</t>
  </si>
  <si>
    <t>включая чайную ложку</t>
  </si>
  <si>
    <t>Барное стекло</t>
  </si>
  <si>
    <t>Скатерть стрейч</t>
  </si>
  <si>
    <t>Скатерть атлас</t>
  </si>
  <si>
    <t>Салфетка тканевая</t>
  </si>
  <si>
    <t>Стол прямоугольный фуршетный</t>
  </si>
  <si>
    <t>Стол коктейльный</t>
  </si>
  <si>
    <t>БАНКЕТ</t>
  </si>
  <si>
    <t>Комплект посуды банкетный</t>
  </si>
  <si>
    <t>Стол банкетный прямоугольный/круглый</t>
  </si>
  <si>
    <t>Стул складной IKEA (дерево)</t>
  </si>
  <si>
    <t>ИТОГО, руб.</t>
  </si>
  <si>
    <t xml:space="preserve">ИТОГО, руб, в случае безналичной оплаты </t>
  </si>
  <si>
    <t>ИТОГО, выход по еде на человека, гр</t>
  </si>
  <si>
    <t>ИТОГО, выход по напиткам на человека, мл</t>
  </si>
  <si>
    <t>ИТОГО, стоимость на человека, руб</t>
  </si>
  <si>
    <t>Данные заказа</t>
  </si>
  <si>
    <t>Дата</t>
  </si>
  <si>
    <t>Время доставки</t>
  </si>
  <si>
    <t>Время начала праздника</t>
  </si>
  <si>
    <t>Время окончания мероприятия</t>
  </si>
  <si>
    <t>ФИО заказчика</t>
  </si>
  <si>
    <t>Телефон</t>
  </si>
  <si>
    <t>e-mail</t>
  </si>
  <si>
    <t>Место проведения (офис, детский клуб, др.)</t>
  </si>
  <si>
    <t>Точный адрес доставки</t>
  </si>
  <si>
    <t>Декор (да/нет)</t>
  </si>
  <si>
    <t>Комментарии</t>
  </si>
  <si>
    <r>
      <rPr>
        <b/>
        <sz val="12"/>
        <color rgb="FF000000"/>
        <rFont val="Calibri"/>
        <family val="2"/>
        <charset val="204"/>
      </rPr>
      <t xml:space="preserve">Минимальная сумма заказа - </t>
    </r>
    <r>
      <rPr>
        <sz val="12"/>
        <color rgb="FF000000"/>
        <rFont val="Calibri"/>
        <family val="2"/>
        <charset val="204"/>
      </rPr>
      <t xml:space="preserve">7000 рублей </t>
    </r>
  </si>
  <si>
    <t>Услуга</t>
  </si>
  <si>
    <t>Ставки</t>
  </si>
  <si>
    <t>Доставка и сервировка</t>
  </si>
  <si>
    <t>Доставка фуршетного меню</t>
  </si>
  <si>
    <t>В пределах МКАД, руб</t>
  </si>
  <si>
    <t>За МКАД</t>
  </si>
  <si>
    <t>дополнительно  30 руб/км</t>
  </si>
  <si>
    <t>Доставка и вывоз арендованной посуды/барного стекла</t>
  </si>
  <si>
    <t>дополнительно  40 руб/км</t>
  </si>
  <si>
    <t>Предоставляется только при работе на мероприятии официанта компании</t>
  </si>
  <si>
    <t>Доставка и вывоз арендованной мебели (столы/стулья)</t>
  </si>
  <si>
    <t>от 7000</t>
  </si>
  <si>
    <t>Выезд специалиста по сервировке</t>
  </si>
  <si>
    <t>Аренда сервировочного обрудования для мероприятия до 50 человек (деревянные доски и ящики/ фарфоровые блюда/зеркала)</t>
  </si>
  <si>
    <t>1000 (включая вывоз посуды)</t>
  </si>
  <si>
    <t>Сервировка на крафтовой посуде</t>
  </si>
  <si>
    <t>Дополнительный персонал</t>
  </si>
  <si>
    <t>Официант (менее 3-х часов работы)</t>
  </si>
  <si>
    <t>Официант (более 3-х часов работы)</t>
  </si>
  <si>
    <r>
      <rPr>
        <sz val="12"/>
        <color rgb="FF000000"/>
        <rFont val="Calibri"/>
        <family val="2"/>
        <charset val="204"/>
      </rPr>
      <t>4000</t>
    </r>
    <r>
      <rPr>
        <sz val="12"/>
        <color rgb="FFFF0000"/>
        <rFont val="Calibri"/>
        <family val="2"/>
        <charset val="204"/>
      </rPr>
      <t>*</t>
    </r>
  </si>
  <si>
    <t>С 15 по 31 декабря работа официанта стоит 5500 руб.</t>
  </si>
  <si>
    <t>Официант (При окончании мероприятия после 24-00)</t>
  </si>
  <si>
    <t>Бармен</t>
  </si>
  <si>
    <t>по договоренности</t>
  </si>
  <si>
    <t xml:space="preserve"> </t>
  </si>
  <si>
    <t>№ п/п</t>
  </si>
  <si>
    <t>Стоимость боя/утери</t>
  </si>
  <si>
    <t>за 1 ед. (руб)</t>
  </si>
  <si>
    <t>Барное стекло (все виды бокалов)</t>
  </si>
  <si>
    <t>Тарелка</t>
  </si>
  <si>
    <t>Вилка столовая</t>
  </si>
  <si>
    <t>Нож столовый</t>
  </si>
  <si>
    <t>Перечница</t>
  </si>
  <si>
    <t>Солонка</t>
  </si>
  <si>
    <t>Овальное блюдо для сервировки</t>
  </si>
  <si>
    <t>Круглое блюдо для сервировки</t>
  </si>
  <si>
    <t>Салатник</t>
  </si>
  <si>
    <t>Салфетница фарфоровая</t>
  </si>
  <si>
    <t xml:space="preserve">Кувшин </t>
  </si>
  <si>
    <t>Скатерть</t>
  </si>
  <si>
    <t>Салфетка банкетная</t>
  </si>
  <si>
    <t>Стол банкетный круглый</t>
  </si>
  <si>
    <t>Стол фуршетный/банкетный прямоугольный</t>
  </si>
  <si>
    <t xml:space="preserve">Стул складной </t>
  </si>
  <si>
    <t>ДЕСЕРТЫ
от 15 шт. одного наименования</t>
  </si>
  <si>
    <t>ЗАКАЗ ОТ 20 ШТ!!!            ростбиф, запеченый бэйби-картофель, томаты черри, соус</t>
  </si>
  <si>
    <t>Лосось в густом апельсиновом соусе с печеной грушей</t>
  </si>
  <si>
    <t>Лосось, апельсиный соус,кусочки печеной груши, долька спежего апельсина</t>
  </si>
  <si>
    <t>ЕСЛИ В НАШЕМ МЕНЮ ПОКА НЕТ ТОГО, ЧТО ХОТЕЛОСЬ БЫ ВАМ - СКАЖИТЕ ОБ ЭТОМ МЕНЕДЖЕРУ И МЫ В ИНДИВИДУАЛЬНОМ ПОРЯДКЕ ПРИГОТОВИМ ДЛЯ ВАС ЖЕЛАЕМОЕ БЛЮДО!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</si>
</sst>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₽&quot;"/>
  </numFmts>
  <fonts count="20" x14ac:knownFonts="1">
    <font>
      <sz val="11"/>
      <color rgb="FF000000"/>
      <name val="Arial"/>
    </font>
    <font>
      <sz val="12"/>
      <color rgb="FF000000"/>
      <name val="Candara"/>
      <family val="2"/>
      <charset val="204"/>
    </font>
    <font>
      <sz val="11"/>
      <name val="Arial"/>
      <family val="2"/>
      <charset val="204"/>
    </font>
    <font>
      <b/>
      <sz val="14"/>
      <color rgb="FF000000"/>
      <name val="Candara"/>
      <family val="2"/>
      <charset val="204"/>
    </font>
    <font>
      <b/>
      <sz val="12"/>
      <color rgb="FF000000"/>
      <name val="Candara"/>
      <family val="2"/>
      <charset val="204"/>
    </font>
    <font>
      <b/>
      <sz val="10"/>
      <color rgb="FF000000"/>
      <name val="Candara"/>
      <family val="2"/>
      <charset val="204"/>
    </font>
    <font>
      <sz val="11"/>
      <color rgb="FF000000"/>
      <name val="Candara"/>
      <family val="2"/>
      <charset val="204"/>
    </font>
    <font>
      <sz val="12"/>
      <color theme="1"/>
      <name val="Candara"/>
      <family val="2"/>
      <charset val="204"/>
    </font>
    <font>
      <sz val="11"/>
      <color theme="1"/>
      <name val="Candara"/>
      <family val="2"/>
      <charset val="204"/>
    </font>
    <font>
      <sz val="9"/>
      <color theme="1"/>
      <name val="Candara"/>
      <family val="2"/>
      <charset val="204"/>
    </font>
    <font>
      <sz val="10"/>
      <color theme="1"/>
      <name val="Candara"/>
      <family val="2"/>
      <charset val="204"/>
    </font>
    <font>
      <sz val="11"/>
      <color theme="1"/>
      <name val="Calibri"/>
      <family val="2"/>
      <charset val="204"/>
    </font>
    <font>
      <b/>
      <sz val="8"/>
      <color rgb="FF000000"/>
      <name val="Candara"/>
      <family val="2"/>
      <charset val="204"/>
    </font>
    <font>
      <u/>
      <sz val="11"/>
      <color rgb="FF0000FF"/>
      <name val="Arial"/>
      <family val="2"/>
      <charset val="204"/>
    </font>
    <font>
      <sz val="11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2"/>
      <color rgb="FFFF0000"/>
      <name val="Calibri"/>
      <family val="2"/>
      <charset val="204"/>
    </font>
    <font>
      <sz val="11"/>
      <color rgb="FF000000"/>
      <name val="Arial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CC00"/>
        <bgColor rgb="FF00CC00"/>
      </patternFill>
    </fill>
    <fill>
      <patternFill patternType="solid">
        <fgColor rgb="FF00B0F0"/>
        <bgColor rgb="FF00B0F0"/>
      </patternFill>
    </fill>
    <fill>
      <patternFill patternType="solid">
        <fgColor rgb="FFFF9933"/>
        <bgColor rgb="FFFF9933"/>
      </patternFill>
    </fill>
    <fill>
      <patternFill patternType="solid">
        <fgColor rgb="FFFFC000"/>
        <bgColor rgb="FFFFC000"/>
      </patternFill>
    </fill>
    <fill>
      <patternFill patternType="solid">
        <fgColor theme="0"/>
        <bgColor theme="0"/>
      </patternFill>
    </fill>
    <fill>
      <patternFill patternType="solid">
        <fgColor rgb="FFC00000"/>
        <bgColor rgb="FFC00000"/>
      </patternFill>
    </fill>
    <fill>
      <patternFill patternType="solid">
        <fgColor rgb="FF006600"/>
        <bgColor rgb="FF006600"/>
      </patternFill>
    </fill>
    <fill>
      <patternFill patternType="solid">
        <fgColor rgb="FFFFFF00"/>
        <bgColor rgb="FFFFFF00"/>
      </patternFill>
    </fill>
    <fill>
      <patternFill patternType="solid">
        <fgColor rgb="FFFF9966"/>
        <bgColor rgb="FFFF9966"/>
      </patternFill>
    </fill>
    <fill>
      <patternFill patternType="solid">
        <fgColor rgb="FF92CDDC"/>
        <bgColor rgb="FF92CDDC"/>
      </patternFill>
    </fill>
    <fill>
      <patternFill patternType="solid">
        <fgColor theme="9"/>
        <bgColor indexed="64"/>
      </patternFill>
    </fill>
    <fill>
      <patternFill patternType="solid">
        <fgColor theme="9"/>
        <bgColor rgb="FFFFFFFF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39">
    <xf numFmtId="0" fontId="0" fillId="0" borderId="0" xfId="0" applyFont="1" applyAlignment="1"/>
    <xf numFmtId="0" fontId="0" fillId="0" borderId="0" xfId="0" applyFont="1" applyAlignment="1">
      <alignment wrapText="1"/>
    </xf>
    <xf numFmtId="0" fontId="8" fillId="0" borderId="7" xfId="0" applyFont="1" applyBorder="1" applyAlignment="1">
      <alignment horizontal="center" vertical="center" wrapText="1"/>
    </xf>
    <xf numFmtId="0" fontId="11" fillId="0" borderId="0" xfId="0" applyFont="1"/>
    <xf numFmtId="0" fontId="4" fillId="6" borderId="7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shrinkToFi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/>
    <xf numFmtId="0" fontId="1" fillId="0" borderId="7" xfId="0" applyFont="1" applyBorder="1" applyAlignment="1">
      <alignment wrapText="1"/>
    </xf>
    <xf numFmtId="0" fontId="1" fillId="6" borderId="22" xfId="0" applyFont="1" applyFill="1" applyBorder="1" applyAlignment="1">
      <alignment wrapText="1"/>
    </xf>
    <xf numFmtId="0" fontId="1" fillId="6" borderId="22" xfId="0" applyFont="1" applyFill="1" applyBorder="1" applyAlignment="1">
      <alignment horizontal="left" vertical="center" wrapText="1"/>
    </xf>
    <xf numFmtId="0" fontId="14" fillId="0" borderId="0" xfId="0" applyFont="1" applyAlignment="1">
      <alignment shrinkToFit="1"/>
    </xf>
    <xf numFmtId="0" fontId="15" fillId="0" borderId="0" xfId="0" applyFont="1" applyAlignment="1">
      <alignment shrinkToFit="1"/>
    </xf>
    <xf numFmtId="0" fontId="17" fillId="0" borderId="0" xfId="0" applyFont="1" applyAlignment="1">
      <alignment shrinkToFit="1"/>
    </xf>
    <xf numFmtId="0" fontId="14" fillId="0" borderId="0" xfId="0" applyFont="1" applyAlignment="1">
      <alignment horizontal="left" shrinkToFit="1"/>
    </xf>
    <xf numFmtId="0" fontId="17" fillId="0" borderId="7" xfId="0" applyFont="1" applyBorder="1" applyAlignment="1">
      <alignment horizontal="center" shrinkToFit="1"/>
    </xf>
    <xf numFmtId="0" fontId="14" fillId="0" borderId="7" xfId="0" applyFont="1" applyBorder="1" applyAlignment="1">
      <alignment shrinkToFit="1"/>
    </xf>
    <xf numFmtId="0" fontId="14" fillId="0" borderId="7" xfId="0" applyFont="1" applyBorder="1" applyAlignment="1">
      <alignment horizontal="center" shrinkToFit="1"/>
    </xf>
    <xf numFmtId="0" fontId="15" fillId="0" borderId="7" xfId="0" applyFont="1" applyBorder="1" applyAlignment="1">
      <alignment horizontal="center" shrinkToFit="1"/>
    </xf>
    <xf numFmtId="0" fontId="18" fillId="0" borderId="7" xfId="0" applyFont="1" applyBorder="1" applyAlignment="1">
      <alignment shrinkToFit="1"/>
    </xf>
    <xf numFmtId="0" fontId="15" fillId="0" borderId="7" xfId="0" applyFont="1" applyBorder="1" applyAlignment="1">
      <alignment shrinkToFit="1"/>
    </xf>
    <xf numFmtId="0" fontId="16" fillId="0" borderId="0" xfId="0" applyFont="1" applyAlignment="1">
      <alignment shrinkToFit="1"/>
    </xf>
    <xf numFmtId="164" fontId="17" fillId="0" borderId="7" xfId="0" applyNumberFormat="1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7" xfId="0" applyFont="1" applyBorder="1" applyAlignment="1">
      <alignment vertical="center" wrapText="1"/>
    </xf>
    <xf numFmtId="164" fontId="14" fillId="0" borderId="7" xfId="0" applyNumberFormat="1" applyFont="1" applyBorder="1" applyAlignment="1">
      <alignment horizontal="center" vertical="center" wrapText="1"/>
    </xf>
    <xf numFmtId="164" fontId="0" fillId="0" borderId="0" xfId="0" applyNumberFormat="1" applyFont="1"/>
    <xf numFmtId="0" fontId="5" fillId="3" borderId="7" xfId="0" applyFont="1" applyFill="1" applyBorder="1" applyAlignment="1">
      <alignment horizontal="center" vertical="center" wrapText="1" shrinkToFit="1"/>
    </xf>
    <xf numFmtId="3" fontId="5" fillId="3" borderId="7" xfId="0" applyNumberFormat="1" applyFont="1" applyFill="1" applyBorder="1" applyAlignment="1">
      <alignment horizontal="center" vertical="center" wrapText="1" shrinkToFit="1"/>
    </xf>
    <xf numFmtId="0" fontId="1" fillId="4" borderId="7" xfId="0" applyFont="1" applyFill="1" applyBorder="1" applyAlignment="1">
      <alignment horizontal="left" vertical="center" wrapText="1" shrinkToFit="1"/>
    </xf>
    <xf numFmtId="0" fontId="0" fillId="0" borderId="7" xfId="0" applyFont="1" applyBorder="1" applyAlignment="1">
      <alignment wrapText="1"/>
    </xf>
    <xf numFmtId="0" fontId="1" fillId="5" borderId="7" xfId="0" applyFont="1" applyFill="1" applyBorder="1" applyAlignment="1">
      <alignment horizontal="left" vertical="center" wrapText="1" shrinkToFit="1"/>
    </xf>
    <xf numFmtId="0" fontId="7" fillId="0" borderId="7" xfId="0" applyFont="1" applyBorder="1" applyAlignment="1">
      <alignment wrapText="1"/>
    </xf>
    <xf numFmtId="0" fontId="7" fillId="2" borderId="7" xfId="0" applyFont="1" applyFill="1" applyBorder="1" applyAlignment="1">
      <alignment horizontal="center" vertical="center" wrapText="1" shrinkToFit="1"/>
    </xf>
    <xf numFmtId="3" fontId="7" fillId="2" borderId="7" xfId="0" applyNumberFormat="1" applyFont="1" applyFill="1" applyBorder="1" applyAlignment="1">
      <alignment horizontal="center" vertical="center" wrapText="1" shrinkToFit="1"/>
    </xf>
    <xf numFmtId="0" fontId="7" fillId="0" borderId="4" xfId="0" applyFont="1" applyBorder="1" applyAlignment="1">
      <alignment wrapText="1"/>
    </xf>
    <xf numFmtId="0" fontId="7" fillId="2" borderId="10" xfId="0" applyFont="1" applyFill="1" applyBorder="1" applyAlignment="1">
      <alignment horizontal="center" vertical="center" wrapText="1" shrinkToFit="1"/>
    </xf>
    <xf numFmtId="0" fontId="7" fillId="2" borderId="11" xfId="0" applyFont="1" applyFill="1" applyBorder="1" applyAlignment="1">
      <alignment horizontal="center" vertical="center" wrapText="1" shrinkToFit="1"/>
    </xf>
    <xf numFmtId="0" fontId="8" fillId="2" borderId="11" xfId="0" applyFont="1" applyFill="1" applyBorder="1" applyAlignment="1">
      <alignment horizontal="center" vertical="center" wrapText="1" shrinkToFit="1"/>
    </xf>
    <xf numFmtId="0" fontId="7" fillId="2" borderId="12" xfId="0" applyFont="1" applyFill="1" applyBorder="1" applyAlignment="1">
      <alignment horizontal="center" vertical="center" wrapText="1" shrinkToFit="1"/>
    </xf>
    <xf numFmtId="0" fontId="7" fillId="0" borderId="1" xfId="0" applyFont="1" applyBorder="1" applyAlignment="1">
      <alignment wrapText="1"/>
    </xf>
    <xf numFmtId="0" fontId="7" fillId="6" borderId="7" xfId="0" applyFont="1" applyFill="1" applyBorder="1" applyAlignment="1">
      <alignment wrapText="1"/>
    </xf>
    <xf numFmtId="3" fontId="7" fillId="6" borderId="7" xfId="0" applyNumberFormat="1" applyFont="1" applyFill="1" applyBorder="1" applyAlignment="1">
      <alignment horizontal="center" vertical="center" wrapText="1" shrinkToFit="1"/>
    </xf>
    <xf numFmtId="0" fontId="7" fillId="2" borderId="7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wrapText="1"/>
    </xf>
    <xf numFmtId="0" fontId="7" fillId="0" borderId="13" xfId="0" applyFont="1" applyBorder="1" applyAlignment="1">
      <alignment wrapText="1"/>
    </xf>
    <xf numFmtId="0" fontId="7" fillId="0" borderId="14" xfId="0" applyFont="1" applyBorder="1" applyAlignment="1">
      <alignment wrapText="1"/>
    </xf>
    <xf numFmtId="0" fontId="7" fillId="2" borderId="15" xfId="0" applyFont="1" applyFill="1" applyBorder="1" applyAlignment="1">
      <alignment horizontal="center" vertical="center" wrapText="1" shrinkToFit="1"/>
    </xf>
    <xf numFmtId="0" fontId="8" fillId="2" borderId="15" xfId="0" applyFont="1" applyFill="1" applyBorder="1" applyAlignment="1">
      <alignment horizontal="center" vertical="center" wrapText="1" shrinkToFit="1"/>
    </xf>
    <xf numFmtId="0" fontId="7" fillId="2" borderId="7" xfId="0" applyFont="1" applyFill="1" applyBorder="1" applyAlignment="1">
      <alignment wrapText="1"/>
    </xf>
    <xf numFmtId="0" fontId="8" fillId="2" borderId="7" xfId="0" applyFont="1" applyFill="1" applyBorder="1" applyAlignment="1">
      <alignment horizontal="center" vertical="center" wrapText="1" shrinkToFit="1"/>
    </xf>
    <xf numFmtId="0" fontId="8" fillId="0" borderId="7" xfId="0" applyFont="1" applyBorder="1" applyAlignment="1">
      <alignment wrapText="1"/>
    </xf>
    <xf numFmtId="0" fontId="7" fillId="3" borderId="7" xfId="0" applyFont="1" applyFill="1" applyBorder="1" applyAlignment="1">
      <alignment wrapText="1"/>
    </xf>
    <xf numFmtId="0" fontId="7" fillId="7" borderId="7" xfId="0" applyFont="1" applyFill="1" applyBorder="1" applyAlignment="1">
      <alignment horizontal="center" vertical="center" wrapText="1" shrinkToFit="1"/>
    </xf>
    <xf numFmtId="0" fontId="7" fillId="8" borderId="7" xfId="0" applyFont="1" applyFill="1" applyBorder="1" applyAlignment="1">
      <alignment wrapText="1"/>
    </xf>
    <xf numFmtId="0" fontId="7" fillId="8" borderId="15" xfId="0" applyFont="1" applyFill="1" applyBorder="1" applyAlignment="1">
      <alignment wrapText="1"/>
    </xf>
    <xf numFmtId="0" fontId="7" fillId="9" borderId="7" xfId="0" applyFont="1" applyFill="1" applyBorder="1" applyAlignment="1">
      <alignment wrapText="1"/>
    </xf>
    <xf numFmtId="0" fontId="7" fillId="10" borderId="11" xfId="0" applyFont="1" applyFill="1" applyBorder="1" applyAlignment="1">
      <alignment wrapText="1"/>
    </xf>
    <xf numFmtId="0" fontId="8" fillId="7" borderId="7" xfId="0" applyFont="1" applyFill="1" applyBorder="1" applyAlignment="1">
      <alignment horizontal="center" vertical="center" wrapText="1" shrinkToFit="1"/>
    </xf>
    <xf numFmtId="0" fontId="9" fillId="7" borderId="7" xfId="0" applyFont="1" applyFill="1" applyBorder="1" applyAlignment="1">
      <alignment horizontal="center" vertical="center" wrapText="1" shrinkToFit="1"/>
    </xf>
    <xf numFmtId="0" fontId="9" fillId="2" borderId="7" xfId="0" applyFont="1" applyFill="1" applyBorder="1" applyAlignment="1">
      <alignment horizontal="center" vertical="center" wrapText="1" shrinkToFit="1"/>
    </xf>
    <xf numFmtId="0" fontId="10" fillId="7" borderId="7" xfId="0" applyFont="1" applyFill="1" applyBorder="1" applyAlignment="1">
      <alignment horizontal="center" vertical="center" wrapText="1" shrinkToFit="1"/>
    </xf>
    <xf numFmtId="0" fontId="7" fillId="11" borderId="15" xfId="0" applyFont="1" applyFill="1" applyBorder="1" applyAlignment="1">
      <alignment wrapText="1"/>
    </xf>
    <xf numFmtId="0" fontId="7" fillId="12" borderId="7" xfId="0" applyFont="1" applyFill="1" applyBorder="1" applyAlignment="1">
      <alignment wrapText="1"/>
    </xf>
    <xf numFmtId="0" fontId="1" fillId="6" borderId="7" xfId="0" applyFont="1" applyFill="1" applyBorder="1" applyAlignment="1">
      <alignment wrapText="1"/>
    </xf>
    <xf numFmtId="0" fontId="4" fillId="6" borderId="7" xfId="0" applyFont="1" applyFill="1" applyBorder="1" applyAlignment="1">
      <alignment horizontal="left" vertical="center" wrapText="1" shrinkToFit="1"/>
    </xf>
    <xf numFmtId="0" fontId="4" fillId="6" borderId="7" xfId="0" applyFont="1" applyFill="1" applyBorder="1" applyAlignment="1">
      <alignment horizontal="center" vertical="center" wrapText="1" shrinkToFit="1"/>
    </xf>
    <xf numFmtId="3" fontId="4" fillId="6" borderId="7" xfId="0" applyNumberFormat="1" applyFont="1" applyFill="1" applyBorder="1" applyAlignment="1">
      <alignment horizontal="center" vertical="center" wrapText="1" shrinkToFit="1"/>
    </xf>
    <xf numFmtId="0" fontId="11" fillId="0" borderId="0" xfId="0" applyFont="1" applyAlignment="1">
      <alignment wrapText="1"/>
    </xf>
    <xf numFmtId="0" fontId="5" fillId="6" borderId="7" xfId="0" applyFont="1" applyFill="1" applyBorder="1" applyAlignment="1">
      <alignment horizontal="center" vertical="center" wrapText="1" shrinkToFit="1"/>
    </xf>
    <xf numFmtId="0" fontId="12" fillId="6" borderId="7" xfId="0" applyFont="1" applyFill="1" applyBorder="1" applyAlignment="1">
      <alignment horizontal="center" vertical="center" wrapText="1" shrinkToFit="1"/>
    </xf>
    <xf numFmtId="0" fontId="1" fillId="3" borderId="7" xfId="0" applyFont="1" applyFill="1" applyBorder="1" applyAlignment="1">
      <alignment wrapText="1"/>
    </xf>
    <xf numFmtId="0" fontId="4" fillId="3" borderId="7" xfId="0" applyFont="1" applyFill="1" applyBorder="1" applyAlignment="1">
      <alignment horizontal="left" vertical="center" wrapText="1" shrinkToFit="1"/>
    </xf>
    <xf numFmtId="0" fontId="4" fillId="3" borderId="7" xfId="0" applyFont="1" applyFill="1" applyBorder="1" applyAlignment="1">
      <alignment horizontal="center" vertical="center" wrapText="1" shrinkToFit="1"/>
    </xf>
    <xf numFmtId="3" fontId="4" fillId="3" borderId="7" xfId="0" applyNumberFormat="1" applyFont="1" applyFill="1" applyBorder="1" applyAlignment="1">
      <alignment horizontal="center" vertical="center" wrapText="1" shrinkToFit="1"/>
    </xf>
    <xf numFmtId="0" fontId="1" fillId="6" borderId="19" xfId="0" applyFont="1" applyFill="1" applyBorder="1" applyAlignment="1">
      <alignment wrapText="1"/>
    </xf>
    <xf numFmtId="9" fontId="4" fillId="6" borderId="7" xfId="0" applyNumberFormat="1" applyFont="1" applyFill="1" applyBorder="1" applyAlignment="1">
      <alignment horizontal="center" vertical="center" wrapText="1" shrinkToFit="1"/>
    </xf>
    <xf numFmtId="3" fontId="1" fillId="0" borderId="20" xfId="0" applyNumberFormat="1" applyFont="1" applyBorder="1" applyAlignment="1">
      <alignment wrapText="1"/>
    </xf>
    <xf numFmtId="0" fontId="1" fillId="6" borderId="21" xfId="0" applyFont="1" applyFill="1" applyBorder="1" applyAlignment="1">
      <alignment wrapText="1"/>
    </xf>
    <xf numFmtId="3" fontId="1" fillId="6" borderId="23" xfId="0" applyNumberFormat="1" applyFont="1" applyFill="1" applyBorder="1" applyAlignment="1">
      <alignment horizontal="left" vertical="center" wrapText="1"/>
    </xf>
    <xf numFmtId="3" fontId="1" fillId="0" borderId="0" xfId="0" applyNumberFormat="1" applyFont="1" applyAlignment="1">
      <alignment wrapText="1"/>
    </xf>
    <xf numFmtId="0" fontId="5" fillId="3" borderId="1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wrapText="1"/>
    </xf>
    <xf numFmtId="0" fontId="4" fillId="3" borderId="5" xfId="0" applyFont="1" applyFill="1" applyBorder="1" applyAlignment="1">
      <alignment horizontal="center" vertical="center" wrapText="1" shrinkToFit="1"/>
    </xf>
    <xf numFmtId="0" fontId="2" fillId="0" borderId="8" xfId="0" applyFont="1" applyBorder="1" applyAlignment="1">
      <alignment wrapText="1"/>
    </xf>
    <xf numFmtId="0" fontId="1" fillId="2" borderId="1" xfId="0" applyFont="1" applyFill="1" applyBorder="1" applyAlignment="1">
      <alignment horizontal="center" wrapText="1"/>
    </xf>
    <xf numFmtId="0" fontId="2" fillId="0" borderId="2" xfId="0" applyFont="1" applyBorder="1" applyAlignment="1">
      <alignment wrapText="1"/>
    </xf>
    <xf numFmtId="0" fontId="3" fillId="2" borderId="1" xfId="0" applyFont="1" applyFill="1" applyBorder="1" applyAlignment="1">
      <alignment horizontal="center" wrapText="1"/>
    </xf>
    <xf numFmtId="0" fontId="4" fillId="3" borderId="4" xfId="0" applyFont="1" applyFill="1" applyBorder="1" applyAlignment="1">
      <alignment horizontal="center" vertical="center" wrapText="1" shrinkToFit="1"/>
    </xf>
    <xf numFmtId="0" fontId="2" fillId="0" borderId="6" xfId="0" applyFont="1" applyBorder="1" applyAlignment="1">
      <alignment wrapText="1"/>
    </xf>
    <xf numFmtId="0" fontId="5" fillId="3" borderId="4" xfId="0" applyFont="1" applyFill="1" applyBorder="1" applyAlignment="1">
      <alignment horizontal="center" vertical="center" wrapText="1" shrinkToFit="1"/>
    </xf>
    <xf numFmtId="0" fontId="4" fillId="4" borderId="1" xfId="0" applyFont="1" applyFill="1" applyBorder="1" applyAlignment="1">
      <alignment horizontal="center" vertical="center" wrapText="1" shrinkToFit="1"/>
    </xf>
    <xf numFmtId="0" fontId="2" fillId="0" borderId="9" xfId="0" applyFont="1" applyBorder="1" applyAlignment="1">
      <alignment wrapText="1"/>
    </xf>
    <xf numFmtId="0" fontId="6" fillId="5" borderId="1" xfId="0" applyFont="1" applyFill="1" applyBorder="1" applyAlignment="1">
      <alignment horizontal="center" vertical="center" wrapText="1" shrinkToFit="1"/>
    </xf>
    <xf numFmtId="0" fontId="7" fillId="6" borderId="1" xfId="0" applyFont="1" applyFill="1" applyBorder="1" applyAlignment="1">
      <alignment horizontal="center" vertical="center" wrapText="1" shrinkToFit="1"/>
    </xf>
    <xf numFmtId="0" fontId="7" fillId="0" borderId="13" xfId="0" applyFont="1" applyBorder="1" applyAlignment="1">
      <alignment wrapText="1"/>
    </xf>
    <xf numFmtId="0" fontId="7" fillId="3" borderId="1" xfId="0" applyFont="1" applyFill="1" applyBorder="1" applyAlignment="1">
      <alignment horizontal="center" vertical="center" wrapText="1" shrinkToFit="1"/>
    </xf>
    <xf numFmtId="0" fontId="7" fillId="8" borderId="1" xfId="0" applyFont="1" applyFill="1" applyBorder="1" applyAlignment="1">
      <alignment horizontal="center" vertical="center" wrapText="1" shrinkToFit="1"/>
    </xf>
    <xf numFmtId="0" fontId="7" fillId="8" borderId="16" xfId="0" applyFont="1" applyFill="1" applyBorder="1" applyAlignment="1">
      <alignment horizontal="center" vertical="center" wrapText="1" shrinkToFit="1"/>
    </xf>
    <xf numFmtId="0" fontId="2" fillId="0" borderId="17" xfId="0" applyFont="1" applyBorder="1" applyAlignment="1">
      <alignment wrapText="1"/>
    </xf>
    <xf numFmtId="0" fontId="2" fillId="0" borderId="18" xfId="0" applyFont="1" applyBorder="1" applyAlignment="1">
      <alignment wrapText="1"/>
    </xf>
    <xf numFmtId="0" fontId="7" fillId="9" borderId="1" xfId="0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 shrinkToFit="1"/>
    </xf>
    <xf numFmtId="0" fontId="7" fillId="11" borderId="1" xfId="0" applyFont="1" applyFill="1" applyBorder="1" applyAlignment="1">
      <alignment horizontal="center" vertical="center" wrapText="1" shrinkToFit="1"/>
    </xf>
    <xf numFmtId="0" fontId="7" fillId="12" borderId="1" xfId="0" applyFont="1" applyFill="1" applyBorder="1" applyAlignment="1">
      <alignment horizontal="center" vertical="center" wrapText="1" shrinkToFit="1"/>
    </xf>
    <xf numFmtId="0" fontId="4" fillId="6" borderId="1" xfId="0" applyFont="1" applyFill="1" applyBorder="1" applyAlignment="1">
      <alignment horizontal="left" wrapText="1"/>
    </xf>
    <xf numFmtId="0" fontId="4" fillId="6" borderId="1" xfId="0" applyFont="1" applyFill="1" applyBorder="1" applyAlignment="1">
      <alignment horizontal="center" wrapText="1"/>
    </xf>
    <xf numFmtId="0" fontId="4" fillId="6" borderId="1" xfId="0" applyFont="1" applyFill="1" applyBorder="1" applyAlignment="1">
      <alignment horizontal="left" vertical="center" wrapText="1" shrinkToFit="1"/>
    </xf>
    <xf numFmtId="0" fontId="1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14" fillId="0" borderId="0" xfId="0" applyFont="1" applyAlignment="1">
      <alignment horizontal="left" shrinkToFit="1"/>
    </xf>
    <xf numFmtId="0" fontId="0" fillId="0" borderId="0" xfId="0" applyFont="1" applyAlignment="1"/>
    <xf numFmtId="0" fontId="4" fillId="6" borderId="1" xfId="0" applyFont="1" applyFill="1" applyBorder="1" applyAlignment="1">
      <alignment horizontal="center" vertical="center" shrinkToFit="1"/>
    </xf>
    <xf numFmtId="0" fontId="2" fillId="0" borderId="2" xfId="0" applyFont="1" applyBorder="1"/>
    <xf numFmtId="0" fontId="2" fillId="0" borderId="3" xfId="0" applyFont="1" applyBorder="1"/>
    <xf numFmtId="0" fontId="14" fillId="0" borderId="1" xfId="0" applyFont="1" applyBorder="1" applyAlignment="1">
      <alignment horizontal="center" shrinkToFit="1"/>
    </xf>
    <xf numFmtId="0" fontId="16" fillId="0" borderId="0" xfId="0" applyFont="1" applyAlignment="1">
      <alignment horizontal="left" shrinkToFit="1"/>
    </xf>
    <xf numFmtId="0" fontId="17" fillId="0" borderId="0" xfId="0" applyFont="1" applyAlignment="1">
      <alignment horizontal="left" shrinkToFit="1"/>
    </xf>
    <xf numFmtId="0" fontId="4" fillId="3" borderId="1" xfId="0" applyFont="1" applyFill="1" applyBorder="1" applyAlignment="1">
      <alignment horizontal="center" vertical="center" shrinkToFit="1"/>
    </xf>
    <xf numFmtId="0" fontId="14" fillId="0" borderId="4" xfId="0" applyFont="1" applyBorder="1" applyAlignment="1">
      <alignment horizontal="left" shrinkToFit="1"/>
    </xf>
    <xf numFmtId="0" fontId="2" fillId="0" borderId="6" xfId="0" applyFont="1" applyBorder="1"/>
    <xf numFmtId="0" fontId="17" fillId="0" borderId="4" xfId="0" applyFont="1" applyBorder="1" applyAlignment="1">
      <alignment horizontal="center" vertical="center" wrapText="1"/>
    </xf>
    <xf numFmtId="0" fontId="7" fillId="13" borderId="7" xfId="0" applyFont="1" applyFill="1" applyBorder="1" applyAlignment="1">
      <alignment wrapText="1"/>
    </xf>
    <xf numFmtId="0" fontId="7" fillId="14" borderId="10" xfId="0" applyFont="1" applyFill="1" applyBorder="1" applyAlignment="1">
      <alignment horizontal="center" vertical="center" wrapText="1" shrinkToFit="1"/>
    </xf>
    <xf numFmtId="0" fontId="0" fillId="13" borderId="9" xfId="0" applyFont="1" applyFill="1" applyBorder="1" applyAlignment="1">
      <alignment horizontal="center" vertical="center" wrapText="1" shrinkToFit="1"/>
    </xf>
    <xf numFmtId="0" fontId="0" fillId="13" borderId="3" xfId="0" applyFont="1" applyFill="1" applyBorder="1" applyAlignment="1">
      <alignment horizontal="center" vertical="center" wrapText="1" shrinkToFit="1"/>
    </xf>
    <xf numFmtId="3" fontId="7" fillId="14" borderId="7" xfId="0" applyNumberFormat="1" applyFont="1" applyFill="1" applyBorder="1" applyAlignment="1">
      <alignment horizontal="center" vertical="center" wrapText="1" shrinkToFit="1"/>
    </xf>
    <xf numFmtId="0" fontId="0" fillId="0" borderId="0" xfId="0" applyFont="1" applyBorder="1" applyAlignment="1">
      <alignment wrapText="1"/>
    </xf>
    <xf numFmtId="0" fontId="7" fillId="0" borderId="11" xfId="0" applyFont="1" applyBorder="1" applyAlignment="1">
      <alignment wrapText="1"/>
    </xf>
    <xf numFmtId="3" fontId="7" fillId="2" borderId="11" xfId="0" applyNumberFormat="1" applyFont="1" applyFill="1" applyBorder="1" applyAlignment="1">
      <alignment horizontal="center" vertical="center" wrapText="1" shrinkToFit="1"/>
    </xf>
    <xf numFmtId="0" fontId="1" fillId="6" borderId="15" xfId="0" applyFont="1" applyFill="1" applyBorder="1" applyAlignment="1">
      <alignment wrapText="1"/>
    </xf>
    <xf numFmtId="0" fontId="4" fillId="6" borderId="15" xfId="0" applyFont="1" applyFill="1" applyBorder="1" applyAlignment="1">
      <alignment horizontal="left" vertical="center" wrapText="1" shrinkToFit="1"/>
    </xf>
    <xf numFmtId="0" fontId="4" fillId="6" borderId="15" xfId="0" applyFont="1" applyFill="1" applyBorder="1" applyAlignment="1">
      <alignment horizontal="center" vertical="center" wrapText="1" shrinkToFit="1"/>
    </xf>
    <xf numFmtId="3" fontId="4" fillId="6" borderId="15" xfId="0" applyNumberFormat="1" applyFont="1" applyFill="1" applyBorder="1" applyAlignment="1">
      <alignment horizontal="center" vertical="center" wrapText="1" shrinkToFit="1"/>
    </xf>
    <xf numFmtId="0" fontId="7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19" fillId="0" borderId="0" xfId="0" applyFont="1" applyAlignment="1">
      <alignment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3" Type="http://schemas.openxmlformats.org/officeDocument/2006/relationships/worksheet" Target="worksheets/sheet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png"/><Relationship Id="rId89" Type="http://schemas.openxmlformats.org/officeDocument/2006/relationships/image" Target="../media/image89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07" Type="http://schemas.openxmlformats.org/officeDocument/2006/relationships/image" Target="../media/image107.png"/><Relationship Id="rId11" Type="http://schemas.openxmlformats.org/officeDocument/2006/relationships/image" Target="../media/image11.jpg"/><Relationship Id="rId24" Type="http://schemas.openxmlformats.org/officeDocument/2006/relationships/image" Target="../media/image24.pn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87" Type="http://schemas.openxmlformats.org/officeDocument/2006/relationships/image" Target="../media/image87.jpg"/><Relationship Id="rId102" Type="http://schemas.openxmlformats.org/officeDocument/2006/relationships/image" Target="../media/image102.jpg"/><Relationship Id="rId110" Type="http://schemas.openxmlformats.org/officeDocument/2006/relationships/image" Target="../media/image110.jpe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90" Type="http://schemas.openxmlformats.org/officeDocument/2006/relationships/image" Target="../media/image90.jpg"/><Relationship Id="rId95" Type="http://schemas.openxmlformats.org/officeDocument/2006/relationships/image" Target="../media/image95.pn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pn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pn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jpg"/><Relationship Id="rId3" Type="http://schemas.openxmlformats.org/officeDocument/2006/relationships/image" Target="../media/image3.pn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pn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103" Type="http://schemas.openxmlformats.org/officeDocument/2006/relationships/image" Target="../media/image103.jpg"/><Relationship Id="rId108" Type="http://schemas.openxmlformats.org/officeDocument/2006/relationships/image" Target="../media/image108.pn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jpg"/><Relationship Id="rId23" Type="http://schemas.openxmlformats.org/officeDocument/2006/relationships/image" Target="../media/image23.pn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png"/><Relationship Id="rId104" Type="http://schemas.openxmlformats.org/officeDocument/2006/relationships/image" Target="../media/image104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48</xdr:row>
      <xdr:rowOff>1066799</xdr:rowOff>
    </xdr:from>
    <xdr:ext cx="1054099" cy="1079500"/>
    <xdr:pic>
      <xdr:nvPicPr>
        <xdr:cNvPr id="136" name="image101.png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0800000">
          <a:off x="0" y="49390299"/>
          <a:ext cx="1054099" cy="1079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46</xdr:row>
      <xdr:rowOff>0</xdr:rowOff>
    </xdr:from>
    <xdr:ext cx="1054100" cy="1054100"/>
    <xdr:pic>
      <xdr:nvPicPr>
        <xdr:cNvPr id="148" name="image103.jpg">
          <a:extLst>
            <a:ext uri="{FF2B5EF4-FFF2-40B4-BE49-F238E27FC236}">
              <a16:creationId xmlns:a16="http://schemas.microsoft.com/office/drawing/2014/main" id="{A6CCCA19-B1A5-48AE-815B-7973CE50F35C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 cstate="print"/>
        <a:srcRect t="10715" b="22619"/>
        <a:stretch/>
      </xdr:blipFill>
      <xdr:spPr>
        <a:xfrm>
          <a:off x="0" y="46189900"/>
          <a:ext cx="1054100" cy="10541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47</xdr:row>
      <xdr:rowOff>0</xdr:rowOff>
    </xdr:from>
    <xdr:ext cx="1054100" cy="1054100"/>
    <xdr:pic>
      <xdr:nvPicPr>
        <xdr:cNvPr id="149" name="image103.jpg">
          <a:extLst>
            <a:ext uri="{FF2B5EF4-FFF2-40B4-BE49-F238E27FC236}">
              <a16:creationId xmlns:a16="http://schemas.microsoft.com/office/drawing/2014/main" id="{973E1BC3-7EA1-451B-AB0C-42B0D1B4DA24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 cstate="print"/>
        <a:srcRect t="10715" b="22619"/>
        <a:stretch/>
      </xdr:blipFill>
      <xdr:spPr>
        <a:xfrm>
          <a:off x="0" y="47256700"/>
          <a:ext cx="1054100" cy="10541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48</xdr:row>
      <xdr:rowOff>0</xdr:rowOff>
    </xdr:from>
    <xdr:ext cx="1054100" cy="1054100"/>
    <xdr:pic>
      <xdr:nvPicPr>
        <xdr:cNvPr id="150" name="image103.jpg">
          <a:extLst>
            <a:ext uri="{FF2B5EF4-FFF2-40B4-BE49-F238E27FC236}">
              <a16:creationId xmlns:a16="http://schemas.microsoft.com/office/drawing/2014/main" id="{CDAFE5E8-0854-4CBF-B30D-63C13259D236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 cstate="print"/>
        <a:srcRect t="10715" b="22619"/>
        <a:stretch/>
      </xdr:blipFill>
      <xdr:spPr>
        <a:xfrm>
          <a:off x="0" y="48323500"/>
          <a:ext cx="1054100" cy="10541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2743200</xdr:colOff>
      <xdr:row>0</xdr:row>
      <xdr:rowOff>0</xdr:rowOff>
    </xdr:from>
    <xdr:ext cx="1304925" cy="7429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134</xdr:row>
      <xdr:rowOff>1066800</xdr:rowOff>
    </xdr:from>
    <xdr:ext cx="1066800" cy="1095375"/>
    <xdr:pic>
      <xdr:nvPicPr>
        <xdr:cNvPr id="4" name="image5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137731500"/>
          <a:ext cx="1066800" cy="10953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53</xdr:row>
      <xdr:rowOff>1095375</xdr:rowOff>
    </xdr:from>
    <xdr:ext cx="1066800" cy="1133475"/>
    <xdr:pic>
      <xdr:nvPicPr>
        <xdr:cNvPr id="5" name="image8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55</xdr:row>
      <xdr:rowOff>0</xdr:rowOff>
    </xdr:from>
    <xdr:ext cx="1057275" cy="1104900"/>
    <xdr:pic>
      <xdr:nvPicPr>
        <xdr:cNvPr id="6" name="image10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58</xdr:row>
      <xdr:rowOff>0</xdr:rowOff>
    </xdr:from>
    <xdr:ext cx="1076325" cy="1057275"/>
    <xdr:pic>
      <xdr:nvPicPr>
        <xdr:cNvPr id="7" name="image17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65</xdr:row>
      <xdr:rowOff>0</xdr:rowOff>
    </xdr:from>
    <xdr:ext cx="1066800" cy="1095375"/>
    <xdr:pic>
      <xdr:nvPicPr>
        <xdr:cNvPr id="8" name="image12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66</xdr:row>
      <xdr:rowOff>0</xdr:rowOff>
    </xdr:from>
    <xdr:ext cx="1066800" cy="1076325"/>
    <xdr:pic>
      <xdr:nvPicPr>
        <xdr:cNvPr id="9" name="image15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107</xdr:row>
      <xdr:rowOff>9525</xdr:rowOff>
    </xdr:from>
    <xdr:ext cx="1066800" cy="1095375"/>
    <xdr:pic>
      <xdr:nvPicPr>
        <xdr:cNvPr id="10" name="image16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78</xdr:row>
      <xdr:rowOff>9525</xdr:rowOff>
    </xdr:from>
    <xdr:ext cx="1066800" cy="1057275"/>
    <xdr:pic>
      <xdr:nvPicPr>
        <xdr:cNvPr id="11" name="image9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11</xdr:row>
      <xdr:rowOff>0</xdr:rowOff>
    </xdr:from>
    <xdr:ext cx="1066800" cy="1104900"/>
    <xdr:pic>
      <xdr:nvPicPr>
        <xdr:cNvPr id="12" name="image4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90</xdr:row>
      <xdr:rowOff>1085850</xdr:rowOff>
    </xdr:from>
    <xdr:ext cx="1066800" cy="1123950"/>
    <xdr:pic>
      <xdr:nvPicPr>
        <xdr:cNvPr id="13" name="image14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36</xdr:row>
      <xdr:rowOff>1066800</xdr:rowOff>
    </xdr:from>
    <xdr:ext cx="1076325" cy="1076325"/>
    <xdr:pic>
      <xdr:nvPicPr>
        <xdr:cNvPr id="14" name="image13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30</xdr:row>
      <xdr:rowOff>1085850</xdr:rowOff>
    </xdr:from>
    <xdr:ext cx="1066800" cy="1114425"/>
    <xdr:pic>
      <xdr:nvPicPr>
        <xdr:cNvPr id="15" name="image6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</xdr:row>
      <xdr:rowOff>0</xdr:rowOff>
    </xdr:from>
    <xdr:ext cx="1066800" cy="1104900"/>
    <xdr:pic>
      <xdr:nvPicPr>
        <xdr:cNvPr id="16" name="image7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108</xdr:row>
      <xdr:rowOff>1085850</xdr:rowOff>
    </xdr:from>
    <xdr:ext cx="1076325" cy="1095375"/>
    <xdr:pic>
      <xdr:nvPicPr>
        <xdr:cNvPr id="17" name="image22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92</xdr:row>
      <xdr:rowOff>1085850</xdr:rowOff>
    </xdr:from>
    <xdr:ext cx="1066800" cy="1095375"/>
    <xdr:pic>
      <xdr:nvPicPr>
        <xdr:cNvPr id="18" name="image1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103</xdr:row>
      <xdr:rowOff>1076325</xdr:rowOff>
    </xdr:from>
    <xdr:ext cx="1076325" cy="1114425"/>
    <xdr:pic>
      <xdr:nvPicPr>
        <xdr:cNvPr id="19" name="image21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72</xdr:row>
      <xdr:rowOff>9525</xdr:rowOff>
    </xdr:from>
    <xdr:ext cx="1076325" cy="1076325"/>
    <xdr:pic>
      <xdr:nvPicPr>
        <xdr:cNvPr id="20" name="image3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72</xdr:row>
      <xdr:rowOff>1066800</xdr:rowOff>
    </xdr:from>
    <xdr:ext cx="1057275" cy="1085850"/>
    <xdr:pic>
      <xdr:nvPicPr>
        <xdr:cNvPr id="21" name="image23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581025</xdr:colOff>
      <xdr:row>90</xdr:row>
      <xdr:rowOff>1028700</xdr:rowOff>
    </xdr:from>
    <xdr:ext cx="647700" cy="857250"/>
    <xdr:pic>
      <xdr:nvPicPr>
        <xdr:cNvPr id="22" name="image11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695325</xdr:colOff>
      <xdr:row>20</xdr:row>
      <xdr:rowOff>9525</xdr:rowOff>
    </xdr:from>
    <xdr:ext cx="295275" cy="390525"/>
    <xdr:pic>
      <xdr:nvPicPr>
        <xdr:cNvPr id="23" name="image18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60</xdr:row>
      <xdr:rowOff>0</xdr:rowOff>
    </xdr:from>
    <xdr:ext cx="247650" cy="352425"/>
    <xdr:pic>
      <xdr:nvPicPr>
        <xdr:cNvPr id="24" name="image19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714375</xdr:colOff>
      <xdr:row>59</xdr:row>
      <xdr:rowOff>9525</xdr:rowOff>
    </xdr:from>
    <xdr:ext cx="247650" cy="352425"/>
    <xdr:pic>
      <xdr:nvPicPr>
        <xdr:cNvPr id="25" name="image19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723900</xdr:colOff>
      <xdr:row>67</xdr:row>
      <xdr:rowOff>19050</xdr:rowOff>
    </xdr:from>
    <xdr:ext cx="247650" cy="352425"/>
    <xdr:pic>
      <xdr:nvPicPr>
        <xdr:cNvPr id="26" name="image19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533400</xdr:colOff>
      <xdr:row>95</xdr:row>
      <xdr:rowOff>1038225</xdr:rowOff>
    </xdr:from>
    <xdr:ext cx="647700" cy="952500"/>
    <xdr:pic>
      <xdr:nvPicPr>
        <xdr:cNvPr id="27" name="image19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742950</xdr:colOff>
      <xdr:row>110</xdr:row>
      <xdr:rowOff>19050</xdr:rowOff>
    </xdr:from>
    <xdr:ext cx="247650" cy="352425"/>
    <xdr:pic>
      <xdr:nvPicPr>
        <xdr:cNvPr id="28" name="image19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4</xdr:row>
      <xdr:rowOff>28575</xdr:rowOff>
    </xdr:from>
    <xdr:ext cx="647700" cy="904875"/>
    <xdr:pic>
      <xdr:nvPicPr>
        <xdr:cNvPr id="30" name="image33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5</xdr:row>
      <xdr:rowOff>76200</xdr:rowOff>
    </xdr:from>
    <xdr:ext cx="485775" cy="485775"/>
    <xdr:pic>
      <xdr:nvPicPr>
        <xdr:cNvPr id="31" name="image29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581025</xdr:colOff>
      <xdr:row>135</xdr:row>
      <xdr:rowOff>0</xdr:rowOff>
    </xdr:from>
    <xdr:ext cx="638175" cy="895350"/>
    <xdr:pic>
      <xdr:nvPicPr>
        <xdr:cNvPr id="32" name="image19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6</xdr:row>
      <xdr:rowOff>9525</xdr:rowOff>
    </xdr:from>
    <xdr:ext cx="1057275" cy="1066800"/>
    <xdr:pic>
      <xdr:nvPicPr>
        <xdr:cNvPr id="33" name="image24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0</xdr:rowOff>
    </xdr:from>
    <xdr:ext cx="1066800" cy="1066800"/>
    <xdr:pic>
      <xdr:nvPicPr>
        <xdr:cNvPr id="34" name="image31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</xdr:row>
      <xdr:rowOff>0</xdr:rowOff>
    </xdr:from>
    <xdr:ext cx="1066800" cy="1066800"/>
    <xdr:pic>
      <xdr:nvPicPr>
        <xdr:cNvPr id="35" name="image39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</xdr:row>
      <xdr:rowOff>9525</xdr:rowOff>
    </xdr:from>
    <xdr:ext cx="1076325" cy="1076325"/>
    <xdr:pic>
      <xdr:nvPicPr>
        <xdr:cNvPr id="36" name="image38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</xdr:row>
      <xdr:rowOff>0</xdr:rowOff>
    </xdr:from>
    <xdr:ext cx="1076325" cy="1085850"/>
    <xdr:pic>
      <xdr:nvPicPr>
        <xdr:cNvPr id="37" name="image28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0</xdr:rowOff>
    </xdr:from>
    <xdr:ext cx="1066800" cy="1076325"/>
    <xdr:pic>
      <xdr:nvPicPr>
        <xdr:cNvPr id="38" name="image26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1076325</xdr:rowOff>
    </xdr:from>
    <xdr:ext cx="1066800" cy="1104900"/>
    <xdr:pic>
      <xdr:nvPicPr>
        <xdr:cNvPr id="39" name="image30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9922</xdr:rowOff>
    </xdr:from>
    <xdr:ext cx="1076325" cy="1104900"/>
    <xdr:pic>
      <xdr:nvPicPr>
        <xdr:cNvPr id="40" name="image44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11866563"/>
          <a:ext cx="1076325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</xdr:colOff>
      <xdr:row>16</xdr:row>
      <xdr:rowOff>0</xdr:rowOff>
    </xdr:from>
    <xdr:ext cx="1054100" cy="1104900"/>
    <xdr:pic>
      <xdr:nvPicPr>
        <xdr:cNvPr id="41" name="image40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" y="14084300"/>
          <a:ext cx="105410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0</xdr:rowOff>
    </xdr:from>
    <xdr:ext cx="1076325" cy="1104900"/>
    <xdr:pic>
      <xdr:nvPicPr>
        <xdr:cNvPr id="42" name="image34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1104900</xdr:rowOff>
    </xdr:from>
    <xdr:ext cx="1076325" cy="1114425"/>
    <xdr:pic>
      <xdr:nvPicPr>
        <xdr:cNvPr id="43" name="image37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</xdr:row>
      <xdr:rowOff>1104900</xdr:rowOff>
    </xdr:from>
    <xdr:ext cx="1066800" cy="1104900"/>
    <xdr:pic>
      <xdr:nvPicPr>
        <xdr:cNvPr id="44" name="image42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22</xdr:row>
      <xdr:rowOff>9524</xdr:rowOff>
    </xdr:from>
    <xdr:ext cx="1057275" cy="1108075"/>
    <xdr:pic>
      <xdr:nvPicPr>
        <xdr:cNvPr id="45" name="image45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39" cstate="print"/>
        <a:srcRect b="14106"/>
        <a:stretch/>
      </xdr:blipFill>
      <xdr:spPr>
        <a:xfrm>
          <a:off x="9525" y="20723224"/>
          <a:ext cx="1057275" cy="11080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</xdr:row>
      <xdr:rowOff>9525</xdr:rowOff>
    </xdr:from>
    <xdr:ext cx="1066800" cy="1095375"/>
    <xdr:pic>
      <xdr:nvPicPr>
        <xdr:cNvPr id="46" name="image25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34</xdr:row>
      <xdr:rowOff>0</xdr:rowOff>
    </xdr:from>
    <xdr:ext cx="1066800" cy="1066800"/>
    <xdr:pic>
      <xdr:nvPicPr>
        <xdr:cNvPr id="47" name="image46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35</xdr:row>
      <xdr:rowOff>0</xdr:rowOff>
    </xdr:from>
    <xdr:ext cx="1057275" cy="1066800"/>
    <xdr:pic>
      <xdr:nvPicPr>
        <xdr:cNvPr id="48" name="image35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35</xdr:row>
      <xdr:rowOff>1066800</xdr:rowOff>
    </xdr:from>
    <xdr:ext cx="1066800" cy="1076325"/>
    <xdr:pic>
      <xdr:nvPicPr>
        <xdr:cNvPr id="49" name="image48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37</xdr:row>
      <xdr:rowOff>1066800</xdr:rowOff>
    </xdr:from>
    <xdr:ext cx="1066800" cy="1076325"/>
    <xdr:pic>
      <xdr:nvPicPr>
        <xdr:cNvPr id="50" name="image36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38</xdr:row>
      <xdr:rowOff>1066800</xdr:rowOff>
    </xdr:from>
    <xdr:ext cx="1066800" cy="1104900"/>
    <xdr:pic>
      <xdr:nvPicPr>
        <xdr:cNvPr id="51" name="image41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51</xdr:row>
      <xdr:rowOff>9525</xdr:rowOff>
    </xdr:from>
    <xdr:ext cx="1057275" cy="1066800"/>
    <xdr:pic>
      <xdr:nvPicPr>
        <xdr:cNvPr id="52" name="image57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51</xdr:row>
      <xdr:rowOff>1066800</xdr:rowOff>
    </xdr:from>
    <xdr:ext cx="1076325" cy="1123950"/>
    <xdr:pic>
      <xdr:nvPicPr>
        <xdr:cNvPr id="53" name="image32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53</xdr:row>
      <xdr:rowOff>9525</xdr:rowOff>
    </xdr:from>
    <xdr:ext cx="1066800" cy="1076325"/>
    <xdr:pic>
      <xdr:nvPicPr>
        <xdr:cNvPr id="54" name="image27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59</xdr:row>
      <xdr:rowOff>0</xdr:rowOff>
    </xdr:from>
    <xdr:ext cx="1076325" cy="1066800"/>
    <xdr:pic>
      <xdr:nvPicPr>
        <xdr:cNvPr id="55" name="image43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60</xdr:row>
      <xdr:rowOff>0</xdr:rowOff>
    </xdr:from>
    <xdr:ext cx="1066800" cy="1019175"/>
    <xdr:pic>
      <xdr:nvPicPr>
        <xdr:cNvPr id="56" name="image51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60</xdr:row>
      <xdr:rowOff>981075</xdr:rowOff>
    </xdr:from>
    <xdr:ext cx="1076325" cy="1095375"/>
    <xdr:pic>
      <xdr:nvPicPr>
        <xdr:cNvPr id="57" name="image55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67</xdr:row>
      <xdr:rowOff>0</xdr:rowOff>
    </xdr:from>
    <xdr:ext cx="1066800" cy="1076325"/>
    <xdr:pic>
      <xdr:nvPicPr>
        <xdr:cNvPr id="58" name="image61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68</xdr:row>
      <xdr:rowOff>0</xdr:rowOff>
    </xdr:from>
    <xdr:ext cx="1066800" cy="1076325"/>
    <xdr:pic>
      <xdr:nvPicPr>
        <xdr:cNvPr id="59" name="image58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70</xdr:row>
      <xdr:rowOff>0</xdr:rowOff>
    </xdr:from>
    <xdr:ext cx="1066800" cy="1104900"/>
    <xdr:pic>
      <xdr:nvPicPr>
        <xdr:cNvPr id="60" name="image49.jp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71</xdr:row>
      <xdr:rowOff>0</xdr:rowOff>
    </xdr:from>
    <xdr:ext cx="1066800" cy="1104900"/>
    <xdr:pic>
      <xdr:nvPicPr>
        <xdr:cNvPr id="61" name="image54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74</xdr:row>
      <xdr:rowOff>9525</xdr:rowOff>
    </xdr:from>
    <xdr:ext cx="1066800" cy="1066800"/>
    <xdr:pic>
      <xdr:nvPicPr>
        <xdr:cNvPr id="62" name="image72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75</xdr:row>
      <xdr:rowOff>0</xdr:rowOff>
    </xdr:from>
    <xdr:ext cx="1066800" cy="1104900"/>
    <xdr:pic>
      <xdr:nvPicPr>
        <xdr:cNvPr id="63" name="image56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76</xdr:row>
      <xdr:rowOff>0</xdr:rowOff>
    </xdr:from>
    <xdr:ext cx="1076325" cy="1076325"/>
    <xdr:pic>
      <xdr:nvPicPr>
        <xdr:cNvPr id="64" name="image47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79</xdr:row>
      <xdr:rowOff>0</xdr:rowOff>
    </xdr:from>
    <xdr:ext cx="1076325" cy="1076325"/>
    <xdr:pic>
      <xdr:nvPicPr>
        <xdr:cNvPr id="65" name="image66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79</xdr:row>
      <xdr:rowOff>1076325</xdr:rowOff>
    </xdr:from>
    <xdr:ext cx="1057275" cy="1095375"/>
    <xdr:pic>
      <xdr:nvPicPr>
        <xdr:cNvPr id="66" name="image59.jp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80</xdr:row>
      <xdr:rowOff>1085850</xdr:rowOff>
    </xdr:from>
    <xdr:ext cx="1066800" cy="1076325"/>
    <xdr:pic>
      <xdr:nvPicPr>
        <xdr:cNvPr id="67" name="image68.jp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83</xdr:row>
      <xdr:rowOff>1066800</xdr:rowOff>
    </xdr:from>
    <xdr:ext cx="1066800" cy="1104900"/>
    <xdr:pic>
      <xdr:nvPicPr>
        <xdr:cNvPr id="68" name="image50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86</xdr:row>
      <xdr:rowOff>0</xdr:rowOff>
    </xdr:from>
    <xdr:ext cx="1076325" cy="1076325"/>
    <xdr:pic>
      <xdr:nvPicPr>
        <xdr:cNvPr id="69" name="image65.jp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92</xdr:row>
      <xdr:rowOff>0</xdr:rowOff>
    </xdr:from>
    <xdr:ext cx="1076325" cy="1085850"/>
    <xdr:pic>
      <xdr:nvPicPr>
        <xdr:cNvPr id="70" name="image52.jp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93</xdr:row>
      <xdr:rowOff>1085850</xdr:rowOff>
    </xdr:from>
    <xdr:ext cx="1066800" cy="1104900"/>
    <xdr:pic>
      <xdr:nvPicPr>
        <xdr:cNvPr id="71" name="image62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94</xdr:row>
      <xdr:rowOff>1085850</xdr:rowOff>
    </xdr:from>
    <xdr:ext cx="1076325" cy="1114425"/>
    <xdr:pic>
      <xdr:nvPicPr>
        <xdr:cNvPr id="72" name="image63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97</xdr:row>
      <xdr:rowOff>0</xdr:rowOff>
    </xdr:from>
    <xdr:ext cx="1076325" cy="1104900"/>
    <xdr:pic>
      <xdr:nvPicPr>
        <xdr:cNvPr id="73" name="image64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103</xdr:row>
      <xdr:rowOff>9525</xdr:rowOff>
    </xdr:from>
    <xdr:ext cx="1085850" cy="1095375"/>
    <xdr:pic>
      <xdr:nvPicPr>
        <xdr:cNvPr id="74" name="image53.jp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104</xdr:row>
      <xdr:rowOff>1085850</xdr:rowOff>
    </xdr:from>
    <xdr:ext cx="1066800" cy="1095375"/>
    <xdr:pic>
      <xdr:nvPicPr>
        <xdr:cNvPr id="75" name="image60.jp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110</xdr:row>
      <xdr:rowOff>0</xdr:rowOff>
    </xdr:from>
    <xdr:ext cx="1076325" cy="1104900"/>
    <xdr:pic>
      <xdr:nvPicPr>
        <xdr:cNvPr id="76" name="image69.jp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110</xdr:row>
      <xdr:rowOff>1076325</xdr:rowOff>
    </xdr:from>
    <xdr:ext cx="1066800" cy="1104900"/>
    <xdr:pic>
      <xdr:nvPicPr>
        <xdr:cNvPr id="77" name="image74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118</xdr:row>
      <xdr:rowOff>0</xdr:rowOff>
    </xdr:from>
    <xdr:ext cx="1066800" cy="1104900"/>
    <xdr:pic>
      <xdr:nvPicPr>
        <xdr:cNvPr id="78" name="image70.jp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119</xdr:row>
      <xdr:rowOff>0</xdr:rowOff>
    </xdr:from>
    <xdr:ext cx="1066800" cy="1085850"/>
    <xdr:pic>
      <xdr:nvPicPr>
        <xdr:cNvPr id="79" name="image84.jp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120</xdr:row>
      <xdr:rowOff>9525</xdr:rowOff>
    </xdr:from>
    <xdr:ext cx="1066800" cy="1095375"/>
    <xdr:pic>
      <xdr:nvPicPr>
        <xdr:cNvPr id="80" name="image71.jp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121</xdr:row>
      <xdr:rowOff>0</xdr:rowOff>
    </xdr:from>
    <xdr:ext cx="1066800" cy="1085850"/>
    <xdr:pic>
      <xdr:nvPicPr>
        <xdr:cNvPr id="81" name="image76.jp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122</xdr:row>
      <xdr:rowOff>0</xdr:rowOff>
    </xdr:from>
    <xdr:ext cx="1066800" cy="1114425"/>
    <xdr:pic>
      <xdr:nvPicPr>
        <xdr:cNvPr id="82" name="image83.jp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123</xdr:row>
      <xdr:rowOff>0</xdr:rowOff>
    </xdr:from>
    <xdr:ext cx="1057275" cy="1104900"/>
    <xdr:pic>
      <xdr:nvPicPr>
        <xdr:cNvPr id="83" name="image82.jp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136</xdr:row>
      <xdr:rowOff>1066800</xdr:rowOff>
    </xdr:from>
    <xdr:ext cx="1076325" cy="1076325"/>
    <xdr:pic>
      <xdr:nvPicPr>
        <xdr:cNvPr id="85" name="image75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147</xdr:row>
      <xdr:rowOff>0</xdr:rowOff>
    </xdr:from>
    <xdr:ext cx="1066800" cy="1076325"/>
    <xdr:pic>
      <xdr:nvPicPr>
        <xdr:cNvPr id="86" name="image67.jp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149</xdr:row>
      <xdr:rowOff>0</xdr:rowOff>
    </xdr:from>
    <xdr:ext cx="1057275" cy="1057275"/>
    <xdr:pic>
      <xdr:nvPicPr>
        <xdr:cNvPr id="87" name="image81.pn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150</xdr:row>
      <xdr:rowOff>0</xdr:rowOff>
    </xdr:from>
    <xdr:ext cx="1066800" cy="1076325"/>
    <xdr:pic>
      <xdr:nvPicPr>
        <xdr:cNvPr id="88" name="image80.jp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150</xdr:row>
      <xdr:rowOff>1076325</xdr:rowOff>
    </xdr:from>
    <xdr:ext cx="1066800" cy="1076325"/>
    <xdr:pic>
      <xdr:nvPicPr>
        <xdr:cNvPr id="89" name="image79.jp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151</xdr:row>
      <xdr:rowOff>1076325</xdr:rowOff>
    </xdr:from>
    <xdr:ext cx="1057275" cy="1076325"/>
    <xdr:pic>
      <xdr:nvPicPr>
        <xdr:cNvPr id="90" name="image73.jp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125</xdr:row>
      <xdr:rowOff>12698</xdr:rowOff>
    </xdr:from>
    <xdr:ext cx="1054100" cy="1089025"/>
    <xdr:pic>
      <xdr:nvPicPr>
        <xdr:cNvPr id="91" name="image90.png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 rot="10800000">
          <a:off x="0" y="127215898"/>
          <a:ext cx="1054100" cy="10890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145</xdr:row>
      <xdr:rowOff>12700</xdr:rowOff>
    </xdr:from>
    <xdr:ext cx="1054100" cy="1060450"/>
    <xdr:pic>
      <xdr:nvPicPr>
        <xdr:cNvPr id="92" name="image88.pn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 rot="10800000">
          <a:off x="0" y="148463000"/>
          <a:ext cx="1054100" cy="1060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43</xdr:row>
      <xdr:rowOff>12700</xdr:rowOff>
    </xdr:from>
    <xdr:ext cx="1066800" cy="1060450"/>
    <xdr:pic>
      <xdr:nvPicPr>
        <xdr:cNvPr id="93" name="image85.jp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42976800"/>
          <a:ext cx="1066800" cy="1060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39</xdr:row>
      <xdr:rowOff>1095375</xdr:rowOff>
    </xdr:from>
    <xdr:ext cx="1066800" cy="1095375"/>
    <xdr:pic>
      <xdr:nvPicPr>
        <xdr:cNvPr id="94" name="image41.jp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41</xdr:row>
      <xdr:rowOff>0</xdr:rowOff>
    </xdr:from>
    <xdr:ext cx="1066800" cy="1079500"/>
    <xdr:pic>
      <xdr:nvPicPr>
        <xdr:cNvPr id="95" name="image41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40805100"/>
          <a:ext cx="1066800" cy="1079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590550</xdr:colOff>
      <xdr:row>44</xdr:row>
      <xdr:rowOff>981075</xdr:rowOff>
    </xdr:from>
    <xdr:ext cx="628650" cy="923925"/>
    <xdr:pic>
      <xdr:nvPicPr>
        <xdr:cNvPr id="96" name="image19.pn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581025</xdr:colOff>
      <xdr:row>45</xdr:row>
      <xdr:rowOff>981075</xdr:rowOff>
    </xdr:from>
    <xdr:ext cx="628650" cy="923925"/>
    <xdr:pic>
      <xdr:nvPicPr>
        <xdr:cNvPr id="97" name="image19.pn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581025</xdr:colOff>
      <xdr:row>46</xdr:row>
      <xdr:rowOff>981075</xdr:rowOff>
    </xdr:from>
    <xdr:ext cx="628650" cy="923925"/>
    <xdr:pic>
      <xdr:nvPicPr>
        <xdr:cNvPr id="98" name="image19.pn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581025</xdr:colOff>
      <xdr:row>47</xdr:row>
      <xdr:rowOff>981075</xdr:rowOff>
    </xdr:from>
    <xdr:ext cx="628650" cy="923925"/>
    <xdr:pic>
      <xdr:nvPicPr>
        <xdr:cNvPr id="99" name="image19.pn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571500</xdr:colOff>
      <xdr:row>48</xdr:row>
      <xdr:rowOff>981075</xdr:rowOff>
    </xdr:from>
    <xdr:ext cx="628650" cy="923925"/>
    <xdr:pic>
      <xdr:nvPicPr>
        <xdr:cNvPr id="100" name="image19.pn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590550</xdr:colOff>
      <xdr:row>57</xdr:row>
      <xdr:rowOff>514350</xdr:rowOff>
    </xdr:from>
    <xdr:ext cx="628650" cy="904875"/>
    <xdr:pic>
      <xdr:nvPicPr>
        <xdr:cNvPr id="101" name="image19.pn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590550</xdr:colOff>
      <xdr:row>58</xdr:row>
      <xdr:rowOff>971550</xdr:rowOff>
    </xdr:from>
    <xdr:ext cx="628650" cy="923925"/>
    <xdr:pic>
      <xdr:nvPicPr>
        <xdr:cNvPr id="102" name="image19.pn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581025</xdr:colOff>
      <xdr:row>59</xdr:row>
      <xdr:rowOff>971550</xdr:rowOff>
    </xdr:from>
    <xdr:ext cx="628650" cy="923925"/>
    <xdr:pic>
      <xdr:nvPicPr>
        <xdr:cNvPr id="103" name="image19.pn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609600</xdr:colOff>
      <xdr:row>60</xdr:row>
      <xdr:rowOff>933450</xdr:rowOff>
    </xdr:from>
    <xdr:ext cx="628650" cy="923925"/>
    <xdr:pic>
      <xdr:nvPicPr>
        <xdr:cNvPr id="104" name="image19.pn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581025</xdr:colOff>
      <xdr:row>64</xdr:row>
      <xdr:rowOff>990600</xdr:rowOff>
    </xdr:from>
    <xdr:ext cx="628650" cy="923925"/>
    <xdr:pic>
      <xdr:nvPicPr>
        <xdr:cNvPr id="105" name="image19.pn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590550</xdr:colOff>
      <xdr:row>65</xdr:row>
      <xdr:rowOff>990600</xdr:rowOff>
    </xdr:from>
    <xdr:ext cx="628650" cy="923925"/>
    <xdr:pic>
      <xdr:nvPicPr>
        <xdr:cNvPr id="106" name="image19.png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590550</xdr:colOff>
      <xdr:row>66</xdr:row>
      <xdr:rowOff>1009650</xdr:rowOff>
    </xdr:from>
    <xdr:ext cx="628650" cy="923925"/>
    <xdr:pic>
      <xdr:nvPicPr>
        <xdr:cNvPr id="107" name="image19.png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590550</xdr:colOff>
      <xdr:row>67</xdr:row>
      <xdr:rowOff>1009650</xdr:rowOff>
    </xdr:from>
    <xdr:ext cx="628650" cy="895350"/>
    <xdr:pic>
      <xdr:nvPicPr>
        <xdr:cNvPr id="108" name="image19.png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571500</xdr:colOff>
      <xdr:row>25</xdr:row>
      <xdr:rowOff>1038225</xdr:rowOff>
    </xdr:from>
    <xdr:ext cx="628650" cy="866775"/>
    <xdr:pic>
      <xdr:nvPicPr>
        <xdr:cNvPr id="110" name="image19.png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542925</xdr:colOff>
      <xdr:row>74</xdr:row>
      <xdr:rowOff>971550</xdr:rowOff>
    </xdr:from>
    <xdr:ext cx="695325" cy="1009650"/>
    <xdr:pic>
      <xdr:nvPicPr>
        <xdr:cNvPr id="111" name="image19.png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90</xdr:row>
      <xdr:rowOff>9525</xdr:rowOff>
    </xdr:from>
    <xdr:ext cx="1066800" cy="1095375"/>
    <xdr:pic>
      <xdr:nvPicPr>
        <xdr:cNvPr id="112" name="image52.jp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561975</xdr:colOff>
      <xdr:row>89</xdr:row>
      <xdr:rowOff>352425</xdr:rowOff>
    </xdr:from>
    <xdr:ext cx="647700" cy="952500"/>
    <xdr:pic>
      <xdr:nvPicPr>
        <xdr:cNvPr id="113" name="image19.png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542925</xdr:colOff>
      <xdr:row>110</xdr:row>
      <xdr:rowOff>1009650</xdr:rowOff>
    </xdr:from>
    <xdr:ext cx="695325" cy="981075"/>
    <xdr:pic>
      <xdr:nvPicPr>
        <xdr:cNvPr id="114" name="image19.png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133</xdr:row>
      <xdr:rowOff>1066800</xdr:rowOff>
    </xdr:from>
    <xdr:ext cx="1054100" cy="1104900"/>
    <xdr:pic>
      <xdr:nvPicPr>
        <xdr:cNvPr id="117" name="image86.jpg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136652000"/>
          <a:ext cx="105410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83</xdr:row>
      <xdr:rowOff>9525</xdr:rowOff>
    </xdr:from>
    <xdr:ext cx="1047750" cy="1066800"/>
    <xdr:pic>
      <xdr:nvPicPr>
        <xdr:cNvPr id="118" name="image78.jpg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9524</xdr:colOff>
      <xdr:row>142</xdr:row>
      <xdr:rowOff>1047750</xdr:rowOff>
    </xdr:from>
    <xdr:ext cx="1057275" cy="1085850"/>
    <xdr:pic>
      <xdr:nvPicPr>
        <xdr:cNvPr id="119" name="image92.jpg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9524" y="146284950"/>
          <a:ext cx="1057275" cy="10858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144</xdr:row>
      <xdr:rowOff>12700</xdr:rowOff>
    </xdr:from>
    <xdr:ext cx="1066800" cy="1079500"/>
    <xdr:pic>
      <xdr:nvPicPr>
        <xdr:cNvPr id="120" name="image95.jpg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147383500"/>
          <a:ext cx="1066800" cy="1079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1104899</xdr:rowOff>
    </xdr:from>
    <xdr:ext cx="1054099" cy="1117600"/>
    <xdr:pic>
      <xdr:nvPicPr>
        <xdr:cNvPr id="121" name="image93.png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 rot="10800000">
          <a:off x="0" y="12979399"/>
          <a:ext cx="1054099" cy="1117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</xdr:row>
      <xdr:rowOff>1104899</xdr:rowOff>
    </xdr:from>
    <xdr:ext cx="1066799" cy="1117600"/>
    <xdr:pic>
      <xdr:nvPicPr>
        <xdr:cNvPr id="122" name="image97.pn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 rot="10800000">
          <a:off x="0" y="16294099"/>
          <a:ext cx="1066799" cy="1117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0</xdr:rowOff>
    </xdr:from>
    <xdr:ext cx="1066799" cy="1117600"/>
    <xdr:pic>
      <xdr:nvPicPr>
        <xdr:cNvPr id="123" name="image91.png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 rot="10800000">
          <a:off x="0" y="21818600"/>
          <a:ext cx="1066799" cy="1117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</xdr:row>
      <xdr:rowOff>0</xdr:rowOff>
    </xdr:from>
    <xdr:ext cx="1054099" cy="1104900"/>
    <xdr:pic>
      <xdr:nvPicPr>
        <xdr:cNvPr id="124" name="image87.png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 rot="10800000">
          <a:off x="0" y="22923500"/>
          <a:ext cx="1054099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</xdr:colOff>
      <xdr:row>25</xdr:row>
      <xdr:rowOff>12700</xdr:rowOff>
    </xdr:from>
    <xdr:ext cx="1066799" cy="1092200"/>
    <xdr:pic>
      <xdr:nvPicPr>
        <xdr:cNvPr id="125" name="image102.png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95" cstate="print"/>
        <a:srcRect l="26117" t="42425" r="29897" b="-1"/>
        <a:stretch/>
      </xdr:blipFill>
      <xdr:spPr>
        <a:xfrm>
          <a:off x="1" y="24041100"/>
          <a:ext cx="1066799" cy="1092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</xdr:row>
      <xdr:rowOff>1092199</xdr:rowOff>
    </xdr:from>
    <xdr:ext cx="1066799" cy="1117600"/>
    <xdr:pic>
      <xdr:nvPicPr>
        <xdr:cNvPr id="126" name="image96.pn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 rot="10800000">
          <a:off x="0" y="26225499"/>
          <a:ext cx="1066799" cy="1117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12699</xdr:colOff>
      <xdr:row>28</xdr:row>
      <xdr:rowOff>25400</xdr:rowOff>
    </xdr:from>
    <xdr:ext cx="1041400" cy="1066800"/>
    <xdr:pic>
      <xdr:nvPicPr>
        <xdr:cNvPr id="127" name="image94.png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 rot="10800000">
          <a:off x="12699" y="27343100"/>
          <a:ext cx="1041400" cy="1066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30</xdr:row>
      <xdr:rowOff>0</xdr:rowOff>
    </xdr:from>
    <xdr:ext cx="1066800" cy="1092200"/>
    <xdr:pic>
      <xdr:nvPicPr>
        <xdr:cNvPr id="128" name="image89.jpg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29502100"/>
          <a:ext cx="1066800" cy="1092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32</xdr:row>
      <xdr:rowOff>0</xdr:rowOff>
    </xdr:from>
    <xdr:ext cx="1054099" cy="1104900"/>
    <xdr:pic>
      <xdr:nvPicPr>
        <xdr:cNvPr id="129" name="image98.png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 rot="10800000">
          <a:off x="0" y="31686500"/>
          <a:ext cx="1054099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42</xdr:row>
      <xdr:rowOff>0</xdr:rowOff>
    </xdr:from>
    <xdr:ext cx="1066800" cy="1092200"/>
    <xdr:pic>
      <xdr:nvPicPr>
        <xdr:cNvPr id="130" name="image100.jpg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41884600"/>
          <a:ext cx="1066800" cy="1092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44</xdr:row>
      <xdr:rowOff>0</xdr:rowOff>
    </xdr:from>
    <xdr:ext cx="1066800" cy="1104900"/>
    <xdr:pic>
      <xdr:nvPicPr>
        <xdr:cNvPr id="131" name="image99.jpg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01" cstate="print"/>
        <a:srcRect l="14286" t="34218"/>
        <a:stretch/>
      </xdr:blipFill>
      <xdr:spPr>
        <a:xfrm>
          <a:off x="0" y="44043600"/>
          <a:ext cx="106680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45</xdr:row>
      <xdr:rowOff>12700</xdr:rowOff>
    </xdr:from>
    <xdr:ext cx="1054100" cy="1054100"/>
    <xdr:pic>
      <xdr:nvPicPr>
        <xdr:cNvPr id="132" name="image103.jp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 cstate="print"/>
        <a:srcRect t="10715" b="22619"/>
        <a:stretch/>
      </xdr:blipFill>
      <xdr:spPr>
        <a:xfrm>
          <a:off x="0" y="45135800"/>
          <a:ext cx="1054100" cy="10541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82</xdr:row>
      <xdr:rowOff>0</xdr:rowOff>
    </xdr:from>
    <xdr:ext cx="1054100" cy="1104900"/>
    <xdr:pic>
      <xdr:nvPicPr>
        <xdr:cNvPr id="137" name="image105.jpg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83083400"/>
          <a:ext cx="105410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98</xdr:row>
      <xdr:rowOff>0</xdr:rowOff>
    </xdr:from>
    <xdr:ext cx="1079500" cy="1092200"/>
    <xdr:pic>
      <xdr:nvPicPr>
        <xdr:cNvPr id="138" name="image107.jpg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99910900"/>
          <a:ext cx="1079500" cy="1092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99</xdr:row>
      <xdr:rowOff>0</xdr:rowOff>
    </xdr:from>
    <xdr:ext cx="1079500" cy="1092200"/>
    <xdr:pic>
      <xdr:nvPicPr>
        <xdr:cNvPr id="139" name="image107.jpg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101003100"/>
          <a:ext cx="1079500" cy="1092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100</xdr:row>
      <xdr:rowOff>0</xdr:rowOff>
    </xdr:from>
    <xdr:ext cx="1054100" cy="1117600"/>
    <xdr:pic>
      <xdr:nvPicPr>
        <xdr:cNvPr id="140" name="image107.jpg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102095300"/>
          <a:ext cx="1054100" cy="11176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101</xdr:row>
      <xdr:rowOff>0</xdr:rowOff>
    </xdr:from>
    <xdr:ext cx="1066800" cy="1104900"/>
    <xdr:pic>
      <xdr:nvPicPr>
        <xdr:cNvPr id="141" name="image110.jpg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103187500"/>
          <a:ext cx="106680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133</xdr:row>
      <xdr:rowOff>0</xdr:rowOff>
    </xdr:from>
    <xdr:ext cx="1054099" cy="1079500"/>
    <xdr:pic>
      <xdr:nvPicPr>
        <xdr:cNvPr id="142" name="image112.png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 rot="10800000">
          <a:off x="0" y="135585200"/>
          <a:ext cx="1054099" cy="1079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136</xdr:row>
      <xdr:rowOff>0</xdr:rowOff>
    </xdr:from>
    <xdr:ext cx="1054100" cy="1079500"/>
    <xdr:pic>
      <xdr:nvPicPr>
        <xdr:cNvPr id="143" name="image106.jpg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139903200"/>
          <a:ext cx="1054100" cy="10795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140</xdr:row>
      <xdr:rowOff>1066799</xdr:rowOff>
    </xdr:from>
    <xdr:ext cx="1054099" cy="1066800"/>
    <xdr:pic>
      <xdr:nvPicPr>
        <xdr:cNvPr id="145" name="image113.png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 rot="10800000">
          <a:off x="0" y="144170399"/>
          <a:ext cx="1054099" cy="1066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142</xdr:row>
      <xdr:rowOff>0</xdr:rowOff>
    </xdr:from>
    <xdr:ext cx="1066799" cy="1054100"/>
    <xdr:pic>
      <xdr:nvPicPr>
        <xdr:cNvPr id="146" name="image111.png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 rot="10800000">
          <a:off x="0" y="145237200"/>
          <a:ext cx="1066799" cy="10541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146</xdr:row>
      <xdr:rowOff>12699</xdr:rowOff>
    </xdr:from>
    <xdr:ext cx="1066800" cy="1066801"/>
    <xdr:pic>
      <xdr:nvPicPr>
        <xdr:cNvPr id="147" name="image109.jpg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09" cstate="print"/>
        <a:srcRect l="2223" t="21239" r="2223" b="24484"/>
        <a:stretch/>
      </xdr:blipFill>
      <xdr:spPr>
        <a:xfrm>
          <a:off x="0" y="149542499"/>
          <a:ext cx="1066800" cy="1066801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565150</xdr:colOff>
      <xdr:row>41</xdr:row>
      <xdr:rowOff>1016001</xdr:rowOff>
    </xdr:from>
    <xdr:ext cx="552450" cy="596900"/>
    <xdr:pic>
      <xdr:nvPicPr>
        <xdr:cNvPr id="109" name="image19.png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4" cstate="print"/>
        <a:srcRect r="12121" b="35395"/>
        <a:stretch/>
      </xdr:blipFill>
      <xdr:spPr>
        <a:xfrm>
          <a:off x="565150" y="41821101"/>
          <a:ext cx="552450" cy="5969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567</xdr:colOff>
      <xdr:row>140</xdr:row>
      <xdr:rowOff>0</xdr:rowOff>
    </xdr:from>
    <xdr:to>
      <xdr:col>1</xdr:col>
      <xdr:colOff>13654</xdr:colOff>
      <xdr:row>141</xdr:row>
      <xdr:rowOff>0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F11BB1C4-6D73-41BD-8094-31082AD08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" y="143103600"/>
          <a:ext cx="1067187" cy="1066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000"/>
  <sheetViews>
    <sheetView tabSelected="1" zoomScale="50" zoomScaleNormal="50" workbookViewId="0">
      <pane ySplit="4" topLeftCell="A5" activePane="bottomLeft" state="frozen"/>
      <selection pane="bottomLeft" activeCell="J32" sqref="J32"/>
    </sheetView>
  </sheetViews>
  <sheetFormatPr defaultColWidth="12.58203125" defaultRowHeight="15" customHeight="1" outlineLevelRow="1" outlineLevelCol="1" x14ac:dyDescent="0.3"/>
  <cols>
    <col min="1" max="1" width="13.83203125" style="1" customWidth="1"/>
    <col min="2" max="2" width="27.58203125" style="1" customWidth="1"/>
    <col min="3" max="3" width="22.08203125" style="1" customWidth="1"/>
    <col min="4" max="4" width="6.33203125" style="1" customWidth="1"/>
    <col min="5" max="5" width="6.83203125" style="1" customWidth="1"/>
    <col min="6" max="6" width="11.75" style="1" customWidth="1"/>
    <col min="7" max="7" width="9" style="1" customWidth="1"/>
    <col min="8" max="8" width="23.33203125" style="1" hidden="1" customWidth="1" outlineLevel="1"/>
    <col min="9" max="9" width="17.83203125" style="1" customWidth="1" collapsed="1"/>
    <col min="10" max="11" width="6.83203125" style="1" customWidth="1"/>
    <col min="12" max="26" width="11" style="1" customWidth="1"/>
    <col min="27" max="16384" width="12.58203125" style="1"/>
  </cols>
  <sheetData>
    <row r="1" spans="1:8" ht="57.75" customHeight="1" x14ac:dyDescent="0.35">
      <c r="A1" s="86"/>
      <c r="B1" s="87"/>
      <c r="C1" s="87"/>
      <c r="D1" s="87"/>
      <c r="E1" s="87"/>
      <c r="F1" s="87"/>
      <c r="G1" s="83"/>
    </row>
    <row r="2" spans="1:8" ht="36.75" customHeight="1" x14ac:dyDescent="0.45">
      <c r="A2" s="88" t="s">
        <v>0</v>
      </c>
      <c r="B2" s="87"/>
      <c r="C2" s="87"/>
      <c r="D2" s="87"/>
      <c r="E2" s="87"/>
      <c r="F2" s="87"/>
      <c r="G2" s="83"/>
    </row>
    <row r="3" spans="1:8" ht="27.75" customHeight="1" x14ac:dyDescent="0.3">
      <c r="A3" s="89" t="s">
        <v>1</v>
      </c>
      <c r="B3" s="89" t="s">
        <v>2</v>
      </c>
      <c r="C3" s="89" t="s">
        <v>3</v>
      </c>
      <c r="D3" s="91" t="s">
        <v>4</v>
      </c>
      <c r="E3" s="91" t="s">
        <v>5</v>
      </c>
      <c r="F3" s="82" t="s">
        <v>6</v>
      </c>
      <c r="G3" s="83"/>
      <c r="H3" s="84" t="s">
        <v>7</v>
      </c>
    </row>
    <row r="4" spans="1:8" ht="30" customHeight="1" x14ac:dyDescent="0.3">
      <c r="A4" s="90"/>
      <c r="B4" s="90"/>
      <c r="C4" s="90"/>
      <c r="D4" s="90"/>
      <c r="E4" s="90"/>
      <c r="F4" s="28" t="s">
        <v>8</v>
      </c>
      <c r="G4" s="29" t="s">
        <v>9</v>
      </c>
      <c r="H4" s="85"/>
    </row>
    <row r="5" spans="1:8" ht="48" customHeight="1" x14ac:dyDescent="0.3">
      <c r="A5" s="30" t="s">
        <v>10</v>
      </c>
      <c r="B5" s="92" t="s">
        <v>11</v>
      </c>
      <c r="C5" s="87"/>
      <c r="D5" s="87"/>
      <c r="E5" s="87"/>
      <c r="F5" s="93"/>
      <c r="G5" s="30"/>
      <c r="H5" s="31"/>
    </row>
    <row r="6" spans="1:8" ht="51" customHeight="1" x14ac:dyDescent="0.3">
      <c r="A6" s="32" t="s">
        <v>12</v>
      </c>
      <c r="B6" s="94" t="s">
        <v>13</v>
      </c>
      <c r="C6" s="87"/>
      <c r="D6" s="87"/>
      <c r="E6" s="87"/>
      <c r="F6" s="93"/>
      <c r="G6" s="32"/>
      <c r="H6" s="31"/>
    </row>
    <row r="7" spans="1:8" ht="84" customHeight="1" x14ac:dyDescent="0.35">
      <c r="A7" s="33"/>
      <c r="B7" s="34" t="s">
        <v>14</v>
      </c>
      <c r="C7" s="34" t="s">
        <v>15</v>
      </c>
      <c r="D7" s="34">
        <v>15</v>
      </c>
      <c r="E7" s="34">
        <v>85</v>
      </c>
      <c r="F7" s="34">
        <v>0</v>
      </c>
      <c r="G7" s="35">
        <f>E7*F7</f>
        <v>0</v>
      </c>
      <c r="H7" s="31">
        <f>D7*F7</f>
        <v>0</v>
      </c>
    </row>
    <row r="8" spans="1:8" ht="84" customHeight="1" x14ac:dyDescent="0.35">
      <c r="A8" s="33"/>
      <c r="B8" s="34" t="s">
        <v>16</v>
      </c>
      <c r="C8" s="34" t="s">
        <v>17</v>
      </c>
      <c r="D8" s="34">
        <v>15</v>
      </c>
      <c r="E8" s="34">
        <v>45</v>
      </c>
      <c r="F8" s="34">
        <v>0</v>
      </c>
      <c r="G8" s="35">
        <f t="shared" ref="G8:G72" si="0">E8*F8</f>
        <v>0</v>
      </c>
      <c r="H8" s="31">
        <f t="shared" ref="H8:H71" si="1">D8*F8</f>
        <v>0</v>
      </c>
    </row>
    <row r="9" spans="1:8" ht="84" customHeight="1" x14ac:dyDescent="0.35">
      <c r="A9" s="33"/>
      <c r="B9" s="34" t="s">
        <v>18</v>
      </c>
      <c r="C9" s="34" t="s">
        <v>19</v>
      </c>
      <c r="D9" s="34">
        <v>40</v>
      </c>
      <c r="E9" s="34">
        <v>110</v>
      </c>
      <c r="F9" s="34">
        <v>0</v>
      </c>
      <c r="G9" s="35">
        <f t="shared" si="0"/>
        <v>0</v>
      </c>
      <c r="H9" s="31">
        <f t="shared" si="1"/>
        <v>0</v>
      </c>
    </row>
    <row r="10" spans="1:8" ht="86.25" customHeight="1" x14ac:dyDescent="0.35">
      <c r="A10" s="33"/>
      <c r="B10" s="34" t="s">
        <v>20</v>
      </c>
      <c r="C10" s="34" t="s">
        <v>21</v>
      </c>
      <c r="D10" s="34">
        <v>30</v>
      </c>
      <c r="E10" s="34">
        <v>75</v>
      </c>
      <c r="F10" s="34">
        <v>0</v>
      </c>
      <c r="G10" s="35">
        <f t="shared" si="0"/>
        <v>0</v>
      </c>
      <c r="H10" s="31">
        <f t="shared" si="1"/>
        <v>0</v>
      </c>
    </row>
    <row r="11" spans="1:8" ht="86.25" customHeight="1" x14ac:dyDescent="0.35">
      <c r="A11" s="33"/>
      <c r="B11" s="34" t="s">
        <v>22</v>
      </c>
      <c r="C11" s="34" t="s">
        <v>23</v>
      </c>
      <c r="D11" s="34">
        <v>30</v>
      </c>
      <c r="E11" s="34">
        <v>95</v>
      </c>
      <c r="F11" s="34">
        <v>0</v>
      </c>
      <c r="G11" s="35">
        <f t="shared" si="0"/>
        <v>0</v>
      </c>
      <c r="H11" s="31">
        <f t="shared" si="1"/>
        <v>0</v>
      </c>
    </row>
    <row r="12" spans="1:8" ht="86.25" customHeight="1" x14ac:dyDescent="0.35">
      <c r="A12" s="33"/>
      <c r="B12" s="34" t="s">
        <v>24</v>
      </c>
      <c r="C12" s="34" t="s">
        <v>25</v>
      </c>
      <c r="D12" s="34">
        <v>30</v>
      </c>
      <c r="E12" s="34">
        <v>85</v>
      </c>
      <c r="F12" s="34">
        <v>0</v>
      </c>
      <c r="G12" s="35">
        <f t="shared" si="0"/>
        <v>0</v>
      </c>
      <c r="H12" s="31">
        <f t="shared" si="1"/>
        <v>0</v>
      </c>
    </row>
    <row r="13" spans="1:8" ht="85.5" customHeight="1" x14ac:dyDescent="0.35">
      <c r="A13" s="33"/>
      <c r="B13" s="34" t="s">
        <v>26</v>
      </c>
      <c r="C13" s="34" t="s">
        <v>27</v>
      </c>
      <c r="D13" s="34">
        <v>30</v>
      </c>
      <c r="E13" s="34">
        <v>85</v>
      </c>
      <c r="F13" s="34">
        <v>0</v>
      </c>
      <c r="G13" s="35">
        <f t="shared" si="0"/>
        <v>0</v>
      </c>
      <c r="H13" s="31">
        <f t="shared" si="1"/>
        <v>0</v>
      </c>
    </row>
    <row r="14" spans="1:8" ht="87" customHeight="1" x14ac:dyDescent="0.35">
      <c r="A14" s="36"/>
      <c r="B14" s="34" t="s">
        <v>28</v>
      </c>
      <c r="C14" s="34" t="s">
        <v>29</v>
      </c>
      <c r="D14" s="34">
        <v>30</v>
      </c>
      <c r="E14" s="34">
        <v>85</v>
      </c>
      <c r="F14" s="34">
        <v>0</v>
      </c>
      <c r="G14" s="35">
        <f t="shared" si="0"/>
        <v>0</v>
      </c>
      <c r="H14" s="31">
        <f t="shared" si="1"/>
        <v>0</v>
      </c>
    </row>
    <row r="15" spans="1:8" ht="87" customHeight="1" x14ac:dyDescent="0.35">
      <c r="A15" s="36"/>
      <c r="B15" s="34" t="s">
        <v>30</v>
      </c>
      <c r="C15" s="34" t="s">
        <v>31</v>
      </c>
      <c r="D15" s="34">
        <v>25</v>
      </c>
      <c r="E15" s="34">
        <v>130</v>
      </c>
      <c r="F15" s="34">
        <v>0</v>
      </c>
      <c r="G15" s="35">
        <f t="shared" si="0"/>
        <v>0</v>
      </c>
      <c r="H15" s="31">
        <f t="shared" si="1"/>
        <v>0</v>
      </c>
    </row>
    <row r="16" spans="1:8" ht="87" customHeight="1" x14ac:dyDescent="0.35">
      <c r="A16" s="36"/>
      <c r="B16" s="34" t="s">
        <v>32</v>
      </c>
      <c r="C16" s="34" t="s">
        <v>33</v>
      </c>
      <c r="D16" s="34">
        <v>20</v>
      </c>
      <c r="E16" s="34">
        <v>90</v>
      </c>
      <c r="F16" s="34">
        <v>0</v>
      </c>
      <c r="G16" s="35">
        <f t="shared" si="0"/>
        <v>0</v>
      </c>
      <c r="H16" s="31">
        <f t="shared" si="1"/>
        <v>0</v>
      </c>
    </row>
    <row r="17" spans="1:8" ht="87" customHeight="1" x14ac:dyDescent="0.35">
      <c r="A17" s="36"/>
      <c r="B17" s="34" t="s">
        <v>34</v>
      </c>
      <c r="C17" s="34" t="s">
        <v>35</v>
      </c>
      <c r="D17" s="34">
        <v>25</v>
      </c>
      <c r="E17" s="34">
        <v>80</v>
      </c>
      <c r="F17" s="34">
        <v>0</v>
      </c>
      <c r="G17" s="35">
        <f t="shared" si="0"/>
        <v>0</v>
      </c>
      <c r="H17" s="31">
        <f t="shared" si="1"/>
        <v>0</v>
      </c>
    </row>
    <row r="18" spans="1:8" ht="87" customHeight="1" x14ac:dyDescent="0.35">
      <c r="A18" s="36"/>
      <c r="B18" s="34" t="s">
        <v>36</v>
      </c>
      <c r="C18" s="34" t="s">
        <v>37</v>
      </c>
      <c r="D18" s="34">
        <v>35</v>
      </c>
      <c r="E18" s="34">
        <v>95</v>
      </c>
      <c r="F18" s="34">
        <v>0</v>
      </c>
      <c r="G18" s="35">
        <f t="shared" si="0"/>
        <v>0</v>
      </c>
      <c r="H18" s="31">
        <f t="shared" si="1"/>
        <v>0</v>
      </c>
    </row>
    <row r="19" spans="1:8" ht="87" customHeight="1" x14ac:dyDescent="0.35">
      <c r="A19" s="36"/>
      <c r="B19" s="34" t="s">
        <v>38</v>
      </c>
      <c r="C19" s="34" t="s">
        <v>39</v>
      </c>
      <c r="D19" s="34">
        <v>25</v>
      </c>
      <c r="E19" s="34">
        <v>110</v>
      </c>
      <c r="F19" s="34">
        <v>0</v>
      </c>
      <c r="G19" s="35">
        <f t="shared" si="0"/>
        <v>0</v>
      </c>
      <c r="H19" s="31">
        <f t="shared" si="1"/>
        <v>0</v>
      </c>
    </row>
    <row r="20" spans="1:8" ht="87" customHeight="1" x14ac:dyDescent="0.35">
      <c r="A20" s="36"/>
      <c r="B20" s="34" t="s">
        <v>40</v>
      </c>
      <c r="C20" s="34" t="s">
        <v>41</v>
      </c>
      <c r="D20" s="34">
        <v>50</v>
      </c>
      <c r="E20" s="34">
        <v>95</v>
      </c>
      <c r="F20" s="34">
        <v>0</v>
      </c>
      <c r="G20" s="35">
        <f t="shared" si="0"/>
        <v>0</v>
      </c>
      <c r="H20" s="31">
        <f t="shared" si="1"/>
        <v>0</v>
      </c>
    </row>
    <row r="21" spans="1:8" ht="87" customHeight="1" x14ac:dyDescent="0.35">
      <c r="A21" s="36"/>
      <c r="B21" s="34" t="s">
        <v>42</v>
      </c>
      <c r="C21" s="34" t="s">
        <v>43</v>
      </c>
      <c r="D21" s="34">
        <v>50</v>
      </c>
      <c r="E21" s="34">
        <v>150</v>
      </c>
      <c r="F21" s="34">
        <v>0</v>
      </c>
      <c r="G21" s="35">
        <f t="shared" si="0"/>
        <v>0</v>
      </c>
      <c r="H21" s="31">
        <f t="shared" si="1"/>
        <v>0</v>
      </c>
    </row>
    <row r="22" spans="1:8" ht="87" customHeight="1" x14ac:dyDescent="0.35">
      <c r="A22" s="36"/>
      <c r="B22" s="34" t="s">
        <v>44</v>
      </c>
      <c r="C22" s="34" t="s">
        <v>45</v>
      </c>
      <c r="D22" s="34">
        <v>25</v>
      </c>
      <c r="E22" s="34">
        <v>120</v>
      </c>
      <c r="F22" s="34">
        <v>0</v>
      </c>
      <c r="G22" s="35">
        <f t="shared" si="0"/>
        <v>0</v>
      </c>
      <c r="H22" s="31">
        <f t="shared" si="1"/>
        <v>0</v>
      </c>
    </row>
    <row r="23" spans="1:8" ht="87" customHeight="1" x14ac:dyDescent="0.35">
      <c r="A23" s="36"/>
      <c r="B23" s="34" t="s">
        <v>46</v>
      </c>
      <c r="C23" s="34" t="s">
        <v>47</v>
      </c>
      <c r="D23" s="34">
        <v>15</v>
      </c>
      <c r="E23" s="34">
        <v>120</v>
      </c>
      <c r="F23" s="34">
        <v>0</v>
      </c>
      <c r="G23" s="35">
        <f t="shared" si="0"/>
        <v>0</v>
      </c>
      <c r="H23" s="31">
        <f t="shared" si="1"/>
        <v>0</v>
      </c>
    </row>
    <row r="24" spans="1:8" ht="87" customHeight="1" x14ac:dyDescent="0.35">
      <c r="A24" s="36"/>
      <c r="B24" s="37" t="s">
        <v>48</v>
      </c>
      <c r="C24" s="38" t="s">
        <v>49</v>
      </c>
      <c r="D24" s="38">
        <v>25</v>
      </c>
      <c r="E24" s="38">
        <v>95</v>
      </c>
      <c r="F24" s="38">
        <v>0</v>
      </c>
      <c r="G24" s="35">
        <f t="shared" si="0"/>
        <v>0</v>
      </c>
      <c r="H24" s="31">
        <f t="shared" si="1"/>
        <v>0</v>
      </c>
    </row>
    <row r="25" spans="1:8" ht="87" customHeight="1" x14ac:dyDescent="0.35">
      <c r="A25" s="36"/>
      <c r="B25" s="37" t="s">
        <v>50</v>
      </c>
      <c r="C25" s="38" t="s">
        <v>51</v>
      </c>
      <c r="D25" s="38">
        <v>25</v>
      </c>
      <c r="E25" s="38">
        <v>95</v>
      </c>
      <c r="F25" s="38">
        <v>0</v>
      </c>
      <c r="G25" s="35">
        <f t="shared" si="0"/>
        <v>0</v>
      </c>
      <c r="H25" s="31">
        <f t="shared" si="1"/>
        <v>0</v>
      </c>
    </row>
    <row r="26" spans="1:8" ht="87" customHeight="1" x14ac:dyDescent="0.35">
      <c r="A26" s="36"/>
      <c r="B26" s="37" t="s">
        <v>52</v>
      </c>
      <c r="C26" s="38" t="s">
        <v>53</v>
      </c>
      <c r="D26" s="38">
        <v>30</v>
      </c>
      <c r="E26" s="38">
        <v>80</v>
      </c>
      <c r="F26" s="38">
        <v>0</v>
      </c>
      <c r="G26" s="35">
        <f t="shared" si="0"/>
        <v>0</v>
      </c>
      <c r="H26" s="31">
        <f t="shared" si="1"/>
        <v>0</v>
      </c>
    </row>
    <row r="27" spans="1:8" ht="86.25" customHeight="1" x14ac:dyDescent="0.35">
      <c r="A27" s="33"/>
      <c r="B27" s="37" t="s">
        <v>54</v>
      </c>
      <c r="C27" s="38" t="s">
        <v>55</v>
      </c>
      <c r="D27" s="38">
        <v>45</v>
      </c>
      <c r="E27" s="38">
        <v>80</v>
      </c>
      <c r="F27" s="38">
        <v>0</v>
      </c>
      <c r="G27" s="35">
        <f t="shared" si="0"/>
        <v>0</v>
      </c>
      <c r="H27" s="31">
        <f t="shared" si="1"/>
        <v>0</v>
      </c>
    </row>
    <row r="28" spans="1:8" ht="86.25" customHeight="1" x14ac:dyDescent="0.35">
      <c r="A28" s="33"/>
      <c r="B28" s="37" t="s">
        <v>56</v>
      </c>
      <c r="C28" s="38" t="s">
        <v>57</v>
      </c>
      <c r="D28" s="38">
        <v>35</v>
      </c>
      <c r="E28" s="38">
        <v>85</v>
      </c>
      <c r="F28" s="38">
        <v>0</v>
      </c>
      <c r="G28" s="35">
        <f t="shared" si="0"/>
        <v>0</v>
      </c>
      <c r="H28" s="31">
        <f t="shared" si="1"/>
        <v>0</v>
      </c>
    </row>
    <row r="29" spans="1:8" ht="86.25" customHeight="1" x14ac:dyDescent="0.35">
      <c r="A29" s="33"/>
      <c r="B29" s="37" t="s">
        <v>58</v>
      </c>
      <c r="C29" s="39" t="s">
        <v>59</v>
      </c>
      <c r="D29" s="38">
        <v>45</v>
      </c>
      <c r="E29" s="38">
        <v>80</v>
      </c>
      <c r="F29" s="38">
        <v>0</v>
      </c>
      <c r="G29" s="35">
        <f t="shared" si="0"/>
        <v>0</v>
      </c>
      <c r="H29" s="31">
        <f t="shared" si="1"/>
        <v>0</v>
      </c>
    </row>
    <row r="30" spans="1:8" ht="86.25" customHeight="1" x14ac:dyDescent="0.35">
      <c r="A30" s="33"/>
      <c r="B30" s="37" t="s">
        <v>380</v>
      </c>
      <c r="C30" s="38" t="s">
        <v>381</v>
      </c>
      <c r="D30" s="38">
        <v>50</v>
      </c>
      <c r="E30" s="38">
        <v>140</v>
      </c>
      <c r="F30" s="38">
        <v>0</v>
      </c>
      <c r="G30" s="35">
        <f t="shared" si="0"/>
        <v>0</v>
      </c>
      <c r="H30" s="31">
        <f t="shared" si="1"/>
        <v>0</v>
      </c>
    </row>
    <row r="31" spans="1:8" ht="86.25" customHeight="1" x14ac:dyDescent="0.35">
      <c r="A31" s="33"/>
      <c r="B31" s="37" t="s">
        <v>60</v>
      </c>
      <c r="C31" s="38" t="s">
        <v>61</v>
      </c>
      <c r="D31" s="38">
        <v>40</v>
      </c>
      <c r="E31" s="38">
        <v>130</v>
      </c>
      <c r="F31" s="38">
        <v>0</v>
      </c>
      <c r="G31" s="35">
        <f t="shared" si="0"/>
        <v>0</v>
      </c>
      <c r="H31" s="31">
        <f t="shared" si="1"/>
        <v>0</v>
      </c>
    </row>
    <row r="32" spans="1:8" ht="86.25" customHeight="1" x14ac:dyDescent="0.35">
      <c r="A32" s="33"/>
      <c r="B32" s="40" t="s">
        <v>62</v>
      </c>
      <c r="C32" s="38" t="s">
        <v>379</v>
      </c>
      <c r="D32" s="38">
        <v>50</v>
      </c>
      <c r="E32" s="38">
        <v>150</v>
      </c>
      <c r="F32" s="38">
        <v>0</v>
      </c>
      <c r="G32" s="35">
        <f t="shared" si="0"/>
        <v>0</v>
      </c>
      <c r="H32" s="31">
        <f t="shared" si="1"/>
        <v>0</v>
      </c>
    </row>
    <row r="33" spans="1:8" ht="86.25" customHeight="1" x14ac:dyDescent="0.35">
      <c r="A33" s="41"/>
      <c r="B33" s="34" t="s">
        <v>63</v>
      </c>
      <c r="C33" s="34" t="s">
        <v>64</v>
      </c>
      <c r="D33" s="34">
        <v>40</v>
      </c>
      <c r="E33" s="34">
        <v>130</v>
      </c>
      <c r="F33" s="34">
        <v>0</v>
      </c>
      <c r="G33" s="35">
        <f t="shared" si="0"/>
        <v>0</v>
      </c>
      <c r="H33" s="31">
        <f t="shared" si="1"/>
        <v>0</v>
      </c>
    </row>
    <row r="34" spans="1:8" ht="34.5" customHeight="1" x14ac:dyDescent="0.35">
      <c r="A34" s="42"/>
      <c r="B34" s="95" t="s">
        <v>65</v>
      </c>
      <c r="C34" s="87"/>
      <c r="D34" s="87"/>
      <c r="E34" s="87"/>
      <c r="F34" s="93"/>
      <c r="G34" s="43"/>
      <c r="H34" s="31">
        <f t="shared" si="1"/>
        <v>0</v>
      </c>
    </row>
    <row r="35" spans="1:8" ht="84" customHeight="1" x14ac:dyDescent="0.35">
      <c r="A35" s="33"/>
      <c r="B35" s="34" t="s">
        <v>66</v>
      </c>
      <c r="C35" s="34" t="s">
        <v>67</v>
      </c>
      <c r="D35" s="34">
        <v>50</v>
      </c>
      <c r="E35" s="34">
        <v>95</v>
      </c>
      <c r="F35" s="34">
        <v>0</v>
      </c>
      <c r="G35" s="35">
        <f t="shared" si="0"/>
        <v>0</v>
      </c>
      <c r="H35" s="31">
        <f t="shared" si="1"/>
        <v>0</v>
      </c>
    </row>
    <row r="36" spans="1:8" ht="84.75" customHeight="1" x14ac:dyDescent="0.35">
      <c r="A36" s="33"/>
      <c r="B36" s="34" t="s">
        <v>68</v>
      </c>
      <c r="C36" s="34" t="s">
        <v>69</v>
      </c>
      <c r="D36" s="34">
        <v>50</v>
      </c>
      <c r="E36" s="34">
        <v>95</v>
      </c>
      <c r="F36" s="34">
        <v>0</v>
      </c>
      <c r="G36" s="35">
        <f t="shared" si="0"/>
        <v>0</v>
      </c>
      <c r="H36" s="31">
        <f t="shared" si="1"/>
        <v>0</v>
      </c>
    </row>
    <row r="37" spans="1:8" ht="84.75" customHeight="1" x14ac:dyDescent="0.35">
      <c r="A37" s="33"/>
      <c r="B37" s="34" t="s">
        <v>70</v>
      </c>
      <c r="C37" s="34" t="s">
        <v>71</v>
      </c>
      <c r="D37" s="34">
        <v>50</v>
      </c>
      <c r="E37" s="34">
        <v>110</v>
      </c>
      <c r="F37" s="34">
        <v>0</v>
      </c>
      <c r="G37" s="35">
        <f t="shared" si="0"/>
        <v>0</v>
      </c>
      <c r="H37" s="31">
        <f t="shared" si="1"/>
        <v>0</v>
      </c>
    </row>
    <row r="38" spans="1:8" ht="84.75" customHeight="1" x14ac:dyDescent="0.35">
      <c r="A38" s="33"/>
      <c r="B38" s="34" t="s">
        <v>72</v>
      </c>
      <c r="C38" s="34" t="s">
        <v>73</v>
      </c>
      <c r="D38" s="34">
        <v>45</v>
      </c>
      <c r="E38" s="34">
        <v>95</v>
      </c>
      <c r="F38" s="34">
        <v>0</v>
      </c>
      <c r="G38" s="35">
        <f t="shared" si="0"/>
        <v>0</v>
      </c>
      <c r="H38" s="31">
        <f t="shared" si="1"/>
        <v>0</v>
      </c>
    </row>
    <row r="39" spans="1:8" ht="84.75" customHeight="1" x14ac:dyDescent="0.35">
      <c r="A39" s="33"/>
      <c r="B39" s="34" t="s">
        <v>74</v>
      </c>
      <c r="C39" s="34" t="s">
        <v>75</v>
      </c>
      <c r="D39" s="34">
        <v>50</v>
      </c>
      <c r="E39" s="34">
        <v>95</v>
      </c>
      <c r="F39" s="34">
        <v>0</v>
      </c>
      <c r="G39" s="35">
        <f t="shared" si="0"/>
        <v>0</v>
      </c>
      <c r="H39" s="31">
        <f t="shared" si="1"/>
        <v>0</v>
      </c>
    </row>
    <row r="40" spans="1:8" ht="87" customHeight="1" x14ac:dyDescent="0.3">
      <c r="A40" s="96"/>
      <c r="B40" s="34" t="s">
        <v>76</v>
      </c>
      <c r="C40" s="34" t="s">
        <v>77</v>
      </c>
      <c r="D40" s="34">
        <v>50</v>
      </c>
      <c r="E40" s="34">
        <v>95</v>
      </c>
      <c r="F40" s="44">
        <v>0</v>
      </c>
      <c r="G40" s="35">
        <f t="shared" si="0"/>
        <v>0</v>
      </c>
      <c r="H40" s="31">
        <f t="shared" si="1"/>
        <v>0</v>
      </c>
    </row>
    <row r="41" spans="1:8" ht="85.5" customHeight="1" x14ac:dyDescent="0.3">
      <c r="A41" s="90"/>
      <c r="B41" s="34" t="s">
        <v>78</v>
      </c>
      <c r="C41" s="34" t="s">
        <v>79</v>
      </c>
      <c r="D41" s="34">
        <v>50</v>
      </c>
      <c r="E41" s="34">
        <v>95</v>
      </c>
      <c r="F41" s="44">
        <v>0</v>
      </c>
      <c r="G41" s="35">
        <f t="shared" si="0"/>
        <v>0</v>
      </c>
      <c r="H41" s="31">
        <f t="shared" si="1"/>
        <v>0</v>
      </c>
    </row>
    <row r="42" spans="1:8" ht="84.75" customHeight="1" x14ac:dyDescent="0.35">
      <c r="A42" s="33"/>
      <c r="B42" s="34" t="s">
        <v>80</v>
      </c>
      <c r="C42" s="34" t="s">
        <v>81</v>
      </c>
      <c r="D42" s="34">
        <v>50</v>
      </c>
      <c r="E42" s="34">
        <v>95</v>
      </c>
      <c r="F42" s="34">
        <v>0</v>
      </c>
      <c r="G42" s="35">
        <f t="shared" si="0"/>
        <v>0</v>
      </c>
      <c r="H42" s="31">
        <f t="shared" si="1"/>
        <v>0</v>
      </c>
    </row>
    <row r="43" spans="1:8" ht="84.75" customHeight="1" x14ac:dyDescent="0.35">
      <c r="A43" s="45"/>
      <c r="B43" s="34" t="s">
        <v>82</v>
      </c>
      <c r="C43" s="34" t="s">
        <v>83</v>
      </c>
      <c r="D43" s="34">
        <v>30</v>
      </c>
      <c r="E43" s="34">
        <v>80</v>
      </c>
      <c r="F43" s="34">
        <v>0</v>
      </c>
      <c r="G43" s="35">
        <f t="shared" si="0"/>
        <v>0</v>
      </c>
      <c r="H43" s="31">
        <f t="shared" si="1"/>
        <v>0</v>
      </c>
    </row>
    <row r="44" spans="1:8" ht="84.75" customHeight="1" x14ac:dyDescent="0.35">
      <c r="A44" s="45"/>
      <c r="B44" s="34" t="s">
        <v>84</v>
      </c>
      <c r="C44" s="34" t="s">
        <v>85</v>
      </c>
      <c r="D44" s="34">
        <v>60</v>
      </c>
      <c r="E44" s="34">
        <v>165</v>
      </c>
      <c r="F44" s="34">
        <v>0</v>
      </c>
      <c r="G44" s="35">
        <f t="shared" si="0"/>
        <v>0</v>
      </c>
      <c r="H44" s="31">
        <f t="shared" si="1"/>
        <v>0</v>
      </c>
    </row>
    <row r="45" spans="1:8" ht="84.75" customHeight="1" x14ac:dyDescent="0.35">
      <c r="A45" s="45"/>
      <c r="B45" s="34" t="s">
        <v>86</v>
      </c>
      <c r="C45" s="34" t="s">
        <v>87</v>
      </c>
      <c r="D45" s="34">
        <v>60</v>
      </c>
      <c r="E45" s="34">
        <v>165</v>
      </c>
      <c r="F45" s="34">
        <v>0</v>
      </c>
      <c r="G45" s="35">
        <f t="shared" si="0"/>
        <v>0</v>
      </c>
      <c r="H45" s="31">
        <f t="shared" si="1"/>
        <v>0</v>
      </c>
    </row>
    <row r="46" spans="1:8" ht="84" customHeight="1" x14ac:dyDescent="0.35">
      <c r="A46" s="45"/>
      <c r="B46" s="34" t="s">
        <v>88</v>
      </c>
      <c r="C46" s="34" t="s">
        <v>89</v>
      </c>
      <c r="D46" s="34">
        <v>130</v>
      </c>
      <c r="E46" s="34">
        <v>180</v>
      </c>
      <c r="F46" s="34">
        <v>0</v>
      </c>
      <c r="G46" s="35">
        <f t="shared" si="0"/>
        <v>0</v>
      </c>
      <c r="H46" s="31">
        <f t="shared" si="1"/>
        <v>0</v>
      </c>
    </row>
    <row r="47" spans="1:8" ht="84" customHeight="1" x14ac:dyDescent="0.35">
      <c r="A47" s="45"/>
      <c r="B47" s="34" t="s">
        <v>90</v>
      </c>
      <c r="C47" s="34" t="s">
        <v>91</v>
      </c>
      <c r="D47" s="34">
        <v>130</v>
      </c>
      <c r="E47" s="34">
        <v>160</v>
      </c>
      <c r="F47" s="34">
        <v>0</v>
      </c>
      <c r="G47" s="35">
        <f t="shared" si="0"/>
        <v>0</v>
      </c>
      <c r="H47" s="31">
        <f t="shared" si="1"/>
        <v>0</v>
      </c>
    </row>
    <row r="48" spans="1:8" ht="84" customHeight="1" x14ac:dyDescent="0.35">
      <c r="A48" s="46"/>
      <c r="B48" s="38" t="s">
        <v>92</v>
      </c>
      <c r="C48" s="38" t="s">
        <v>93</v>
      </c>
      <c r="D48" s="38">
        <v>90</v>
      </c>
      <c r="E48" s="38">
        <v>130</v>
      </c>
      <c r="F48" s="38">
        <v>0</v>
      </c>
      <c r="G48" s="35">
        <f t="shared" si="0"/>
        <v>0</v>
      </c>
      <c r="H48" s="31">
        <f t="shared" si="1"/>
        <v>0</v>
      </c>
    </row>
    <row r="49" spans="1:8" ht="84" customHeight="1" x14ac:dyDescent="0.35">
      <c r="A49" s="33"/>
      <c r="B49" s="34" t="s">
        <v>94</v>
      </c>
      <c r="C49" s="34" t="s">
        <v>95</v>
      </c>
      <c r="D49" s="34">
        <v>130</v>
      </c>
      <c r="E49" s="34">
        <v>200</v>
      </c>
      <c r="F49" s="34">
        <v>0</v>
      </c>
      <c r="G49" s="35">
        <f t="shared" si="0"/>
        <v>0</v>
      </c>
      <c r="H49" s="31">
        <f t="shared" si="1"/>
        <v>0</v>
      </c>
    </row>
    <row r="50" spans="1:8" ht="84" customHeight="1" x14ac:dyDescent="0.35">
      <c r="A50" s="47"/>
      <c r="B50" s="48" t="s">
        <v>96</v>
      </c>
      <c r="C50" s="49" t="s">
        <v>97</v>
      </c>
      <c r="D50" s="48">
        <v>35</v>
      </c>
      <c r="E50" s="48">
        <v>95</v>
      </c>
      <c r="F50" s="48">
        <v>0</v>
      </c>
      <c r="G50" s="35">
        <f t="shared" si="0"/>
        <v>0</v>
      </c>
      <c r="H50" s="31">
        <f t="shared" si="1"/>
        <v>0</v>
      </c>
    </row>
    <row r="51" spans="1:8" ht="37.5" customHeight="1" x14ac:dyDescent="0.35">
      <c r="A51" s="42"/>
      <c r="B51" s="95" t="s">
        <v>98</v>
      </c>
      <c r="C51" s="87"/>
      <c r="D51" s="87"/>
      <c r="E51" s="87"/>
      <c r="F51" s="93"/>
      <c r="G51" s="43"/>
      <c r="H51" s="31">
        <f t="shared" si="1"/>
        <v>0</v>
      </c>
    </row>
    <row r="52" spans="1:8" ht="84.75" customHeight="1" x14ac:dyDescent="0.35">
      <c r="A52" s="33"/>
      <c r="B52" s="34" t="s">
        <v>99</v>
      </c>
      <c r="C52" s="34" t="s">
        <v>100</v>
      </c>
      <c r="D52" s="34">
        <v>400</v>
      </c>
      <c r="E52" s="34">
        <v>920</v>
      </c>
      <c r="F52" s="44">
        <v>0</v>
      </c>
      <c r="G52" s="35">
        <f t="shared" si="0"/>
        <v>0</v>
      </c>
      <c r="H52" s="31">
        <f t="shared" si="1"/>
        <v>0</v>
      </c>
    </row>
    <row r="53" spans="1:8" ht="87" customHeight="1" x14ac:dyDescent="0.35">
      <c r="A53" s="33"/>
      <c r="B53" s="34" t="s">
        <v>101</v>
      </c>
      <c r="C53" s="34" t="s">
        <v>102</v>
      </c>
      <c r="D53" s="34">
        <v>400</v>
      </c>
      <c r="E53" s="34">
        <v>980</v>
      </c>
      <c r="F53" s="44">
        <v>0</v>
      </c>
      <c r="G53" s="35">
        <f t="shared" si="0"/>
        <v>0</v>
      </c>
      <c r="H53" s="31">
        <f t="shared" si="1"/>
        <v>0</v>
      </c>
    </row>
    <row r="54" spans="1:8" ht="87" customHeight="1" x14ac:dyDescent="0.35">
      <c r="A54" s="33"/>
      <c r="B54" s="34" t="s">
        <v>103</v>
      </c>
      <c r="C54" s="34" t="s">
        <v>104</v>
      </c>
      <c r="D54" s="34">
        <v>400</v>
      </c>
      <c r="E54" s="34">
        <v>1250</v>
      </c>
      <c r="F54" s="44">
        <v>0</v>
      </c>
      <c r="G54" s="35">
        <f t="shared" si="0"/>
        <v>0</v>
      </c>
      <c r="H54" s="31">
        <f t="shared" si="1"/>
        <v>0</v>
      </c>
    </row>
    <row r="55" spans="1:8" ht="87" customHeight="1" x14ac:dyDescent="0.35">
      <c r="A55" s="33"/>
      <c r="B55" s="34" t="s">
        <v>105</v>
      </c>
      <c r="C55" s="34" t="s">
        <v>106</v>
      </c>
      <c r="D55" s="34">
        <v>400</v>
      </c>
      <c r="E55" s="34">
        <v>320</v>
      </c>
      <c r="F55" s="44">
        <v>0</v>
      </c>
      <c r="G55" s="35">
        <f t="shared" si="0"/>
        <v>0</v>
      </c>
      <c r="H55" s="31">
        <f t="shared" si="1"/>
        <v>0</v>
      </c>
    </row>
    <row r="56" spans="1:8" ht="87" customHeight="1" x14ac:dyDescent="0.35">
      <c r="A56" s="33"/>
      <c r="B56" s="34" t="s">
        <v>107</v>
      </c>
      <c r="C56" s="34" t="s">
        <v>108</v>
      </c>
      <c r="D56" s="34">
        <v>400</v>
      </c>
      <c r="E56" s="34">
        <v>420</v>
      </c>
      <c r="F56" s="34">
        <v>0</v>
      </c>
      <c r="G56" s="35">
        <f t="shared" si="0"/>
        <v>0</v>
      </c>
      <c r="H56" s="31">
        <f t="shared" si="1"/>
        <v>0</v>
      </c>
    </row>
    <row r="57" spans="1:8" ht="87" customHeight="1" x14ac:dyDescent="0.35">
      <c r="A57" s="33"/>
      <c r="B57" s="34" t="s">
        <v>109</v>
      </c>
      <c r="C57" s="34" t="s">
        <v>110</v>
      </c>
      <c r="D57" s="34">
        <v>400</v>
      </c>
      <c r="E57" s="34">
        <v>300</v>
      </c>
      <c r="F57" s="34">
        <v>0</v>
      </c>
      <c r="G57" s="35">
        <f t="shared" si="0"/>
        <v>0</v>
      </c>
      <c r="H57" s="31">
        <f t="shared" si="1"/>
        <v>0</v>
      </c>
    </row>
    <row r="58" spans="1:8" ht="45.75" customHeight="1" x14ac:dyDescent="0.35">
      <c r="A58" s="42"/>
      <c r="B58" s="95" t="s">
        <v>111</v>
      </c>
      <c r="C58" s="87"/>
      <c r="D58" s="87"/>
      <c r="E58" s="87"/>
      <c r="F58" s="93"/>
      <c r="G58" s="43"/>
      <c r="H58" s="31">
        <f t="shared" si="1"/>
        <v>0</v>
      </c>
    </row>
    <row r="59" spans="1:8" ht="83.25" customHeight="1" x14ac:dyDescent="0.35">
      <c r="A59" s="33"/>
      <c r="B59" s="34" t="s">
        <v>112</v>
      </c>
      <c r="C59" s="34" t="s">
        <v>113</v>
      </c>
      <c r="D59" s="34">
        <v>90</v>
      </c>
      <c r="E59" s="34">
        <v>120</v>
      </c>
      <c r="F59" s="34">
        <v>0</v>
      </c>
      <c r="G59" s="35">
        <f t="shared" si="0"/>
        <v>0</v>
      </c>
      <c r="H59" s="31">
        <f t="shared" si="1"/>
        <v>0</v>
      </c>
    </row>
    <row r="60" spans="1:8" ht="83.25" customHeight="1" x14ac:dyDescent="0.35">
      <c r="A60" s="33"/>
      <c r="B60" s="34" t="s">
        <v>114</v>
      </c>
      <c r="C60" s="34" t="s">
        <v>115</v>
      </c>
      <c r="D60" s="34">
        <v>90</v>
      </c>
      <c r="E60" s="34">
        <v>140</v>
      </c>
      <c r="F60" s="34">
        <v>0</v>
      </c>
      <c r="G60" s="35">
        <f t="shared" si="0"/>
        <v>0</v>
      </c>
      <c r="H60" s="31">
        <f t="shared" si="1"/>
        <v>0</v>
      </c>
    </row>
    <row r="61" spans="1:8" ht="79.5" customHeight="1" x14ac:dyDescent="0.35">
      <c r="A61" s="33"/>
      <c r="B61" s="34" t="s">
        <v>116</v>
      </c>
      <c r="C61" s="34" t="s">
        <v>117</v>
      </c>
      <c r="D61" s="34">
        <v>25</v>
      </c>
      <c r="E61" s="34">
        <v>50</v>
      </c>
      <c r="F61" s="34">
        <v>0</v>
      </c>
      <c r="G61" s="35">
        <f t="shared" si="0"/>
        <v>0</v>
      </c>
      <c r="H61" s="31">
        <f t="shared" si="1"/>
        <v>0</v>
      </c>
    </row>
    <row r="62" spans="1:8" ht="84.75" customHeight="1" x14ac:dyDescent="0.35">
      <c r="A62" s="33"/>
      <c r="B62" s="34" t="s">
        <v>118</v>
      </c>
      <c r="C62" s="34" t="s">
        <v>119</v>
      </c>
      <c r="D62" s="34">
        <v>40</v>
      </c>
      <c r="E62" s="34">
        <v>60</v>
      </c>
      <c r="F62" s="34">
        <v>0</v>
      </c>
      <c r="G62" s="35">
        <f t="shared" si="0"/>
        <v>0</v>
      </c>
      <c r="H62" s="31">
        <f t="shared" si="1"/>
        <v>0</v>
      </c>
    </row>
    <row r="63" spans="1:8" ht="84.75" customHeight="1" x14ac:dyDescent="0.35">
      <c r="A63" s="33"/>
      <c r="B63" s="34" t="s">
        <v>120</v>
      </c>
      <c r="C63" s="34" t="s">
        <v>121</v>
      </c>
      <c r="D63" s="34">
        <v>80</v>
      </c>
      <c r="E63" s="34">
        <v>140</v>
      </c>
      <c r="F63" s="34">
        <v>0</v>
      </c>
      <c r="G63" s="35">
        <f t="shared" si="0"/>
        <v>0</v>
      </c>
      <c r="H63" s="31">
        <f t="shared" si="1"/>
        <v>0</v>
      </c>
    </row>
    <row r="64" spans="1:8" ht="84.75" customHeight="1" x14ac:dyDescent="0.35">
      <c r="A64" s="33"/>
      <c r="B64" s="34" t="s">
        <v>122</v>
      </c>
      <c r="C64" s="34" t="s">
        <v>123</v>
      </c>
      <c r="D64" s="34">
        <v>80</v>
      </c>
      <c r="E64" s="34">
        <v>160</v>
      </c>
      <c r="F64" s="34">
        <v>0</v>
      </c>
      <c r="G64" s="35">
        <f t="shared" si="0"/>
        <v>0</v>
      </c>
      <c r="H64" s="31">
        <f t="shared" si="1"/>
        <v>0</v>
      </c>
    </row>
    <row r="65" spans="1:8" ht="84.75" customHeight="1" x14ac:dyDescent="0.35">
      <c r="A65" s="33"/>
      <c r="B65" s="34" t="s">
        <v>124</v>
      </c>
      <c r="C65" s="34" t="s">
        <v>125</v>
      </c>
      <c r="D65" s="34">
        <v>80</v>
      </c>
      <c r="E65" s="34">
        <v>120</v>
      </c>
      <c r="F65" s="34">
        <v>0</v>
      </c>
      <c r="G65" s="35">
        <f t="shared" si="0"/>
        <v>0</v>
      </c>
      <c r="H65" s="31">
        <f t="shared" si="1"/>
        <v>0</v>
      </c>
    </row>
    <row r="66" spans="1:8" ht="85.5" customHeight="1" x14ac:dyDescent="0.35">
      <c r="A66" s="33"/>
      <c r="B66" s="34" t="s">
        <v>126</v>
      </c>
      <c r="C66" s="34" t="s">
        <v>127</v>
      </c>
      <c r="D66" s="34">
        <v>50</v>
      </c>
      <c r="E66" s="34">
        <v>100</v>
      </c>
      <c r="F66" s="34">
        <v>0</v>
      </c>
      <c r="G66" s="35">
        <f t="shared" si="0"/>
        <v>0</v>
      </c>
      <c r="H66" s="31">
        <f t="shared" si="1"/>
        <v>0</v>
      </c>
    </row>
    <row r="67" spans="1:8" ht="85.5" customHeight="1" x14ac:dyDescent="0.35">
      <c r="A67" s="33"/>
      <c r="B67" s="34" t="s">
        <v>128</v>
      </c>
      <c r="C67" s="34" t="s">
        <v>129</v>
      </c>
      <c r="D67" s="34">
        <v>35</v>
      </c>
      <c r="E67" s="34">
        <v>80</v>
      </c>
      <c r="F67" s="34">
        <v>0</v>
      </c>
      <c r="G67" s="35">
        <f t="shared" si="0"/>
        <v>0</v>
      </c>
      <c r="H67" s="31">
        <f t="shared" si="1"/>
        <v>0</v>
      </c>
    </row>
    <row r="68" spans="1:8" ht="85.5" customHeight="1" x14ac:dyDescent="0.35">
      <c r="A68" s="33"/>
      <c r="B68" s="34" t="s">
        <v>130</v>
      </c>
      <c r="C68" s="34" t="s">
        <v>131</v>
      </c>
      <c r="D68" s="34">
        <v>80</v>
      </c>
      <c r="E68" s="34">
        <v>120</v>
      </c>
      <c r="F68" s="34">
        <v>0</v>
      </c>
      <c r="G68" s="35">
        <f t="shared" si="0"/>
        <v>0</v>
      </c>
      <c r="H68" s="31">
        <f t="shared" si="1"/>
        <v>0</v>
      </c>
    </row>
    <row r="69" spans="1:8" ht="84.75" customHeight="1" x14ac:dyDescent="0.35">
      <c r="A69" s="33"/>
      <c r="B69" s="34" t="s">
        <v>132</v>
      </c>
      <c r="C69" s="34" t="s">
        <v>133</v>
      </c>
      <c r="D69" s="34">
        <v>160</v>
      </c>
      <c r="E69" s="34">
        <v>100</v>
      </c>
      <c r="F69" s="34">
        <v>0</v>
      </c>
      <c r="G69" s="35">
        <f t="shared" si="0"/>
        <v>0</v>
      </c>
      <c r="H69" s="31">
        <f t="shared" si="1"/>
        <v>0</v>
      </c>
    </row>
    <row r="70" spans="1:8" ht="54" customHeight="1" x14ac:dyDescent="0.35">
      <c r="A70" s="42"/>
      <c r="B70" s="95" t="s">
        <v>134</v>
      </c>
      <c r="C70" s="87"/>
      <c r="D70" s="87"/>
      <c r="E70" s="87"/>
      <c r="F70" s="93"/>
      <c r="G70" s="43"/>
      <c r="H70" s="31">
        <f t="shared" si="1"/>
        <v>0</v>
      </c>
    </row>
    <row r="71" spans="1:8" ht="87" customHeight="1" x14ac:dyDescent="0.35">
      <c r="A71" s="50"/>
      <c r="B71" s="34" t="s">
        <v>135</v>
      </c>
      <c r="C71" s="51" t="s">
        <v>136</v>
      </c>
      <c r="D71" s="51">
        <v>100</v>
      </c>
      <c r="E71" s="51">
        <v>420</v>
      </c>
      <c r="F71" s="2">
        <v>0</v>
      </c>
      <c r="G71" s="35">
        <f t="shared" si="0"/>
        <v>0</v>
      </c>
      <c r="H71" s="31">
        <f t="shared" si="1"/>
        <v>0</v>
      </c>
    </row>
    <row r="72" spans="1:8" ht="87" customHeight="1" x14ac:dyDescent="0.35">
      <c r="A72" s="50"/>
      <c r="B72" s="34" t="s">
        <v>137</v>
      </c>
      <c r="C72" s="51"/>
      <c r="D72" s="51">
        <v>110</v>
      </c>
      <c r="E72" s="51">
        <v>240</v>
      </c>
      <c r="F72" s="2">
        <v>0</v>
      </c>
      <c r="G72" s="35">
        <f t="shared" si="0"/>
        <v>0</v>
      </c>
      <c r="H72" s="31">
        <f t="shared" ref="H72:H135" si="2">D72*F72</f>
        <v>0</v>
      </c>
    </row>
    <row r="73" spans="1:8" ht="84.75" customHeight="1" x14ac:dyDescent="0.35">
      <c r="A73" s="52"/>
      <c r="B73" s="2" t="s">
        <v>138</v>
      </c>
      <c r="C73" s="2" t="s">
        <v>139</v>
      </c>
      <c r="D73" s="2">
        <v>80</v>
      </c>
      <c r="E73" s="2">
        <v>100</v>
      </c>
      <c r="F73" s="2">
        <v>0</v>
      </c>
      <c r="G73" s="35">
        <f t="shared" ref="G73:G89" si="3">E73*F73</f>
        <v>0</v>
      </c>
      <c r="H73" s="31">
        <f t="shared" si="2"/>
        <v>0</v>
      </c>
    </row>
    <row r="74" spans="1:8" ht="84.75" customHeight="1" x14ac:dyDescent="0.35">
      <c r="A74" s="52"/>
      <c r="B74" s="2" t="s">
        <v>140</v>
      </c>
      <c r="C74" s="2" t="s">
        <v>141</v>
      </c>
      <c r="D74" s="2">
        <v>80</v>
      </c>
      <c r="E74" s="2">
        <v>100</v>
      </c>
      <c r="F74" s="2">
        <v>0</v>
      </c>
      <c r="G74" s="35">
        <f t="shared" si="3"/>
        <v>0</v>
      </c>
      <c r="H74" s="31">
        <f t="shared" si="2"/>
        <v>0</v>
      </c>
    </row>
    <row r="75" spans="1:8" ht="84.75" customHeight="1" x14ac:dyDescent="0.35">
      <c r="A75" s="33"/>
      <c r="B75" s="34" t="s">
        <v>142</v>
      </c>
      <c r="C75" s="34"/>
      <c r="D75" s="34">
        <v>50</v>
      </c>
      <c r="E75" s="34">
        <v>90</v>
      </c>
      <c r="F75" s="2">
        <v>0</v>
      </c>
      <c r="G75" s="35">
        <f t="shared" si="3"/>
        <v>0</v>
      </c>
      <c r="H75" s="31">
        <f t="shared" si="2"/>
        <v>0</v>
      </c>
    </row>
    <row r="76" spans="1:8" ht="86.25" customHeight="1" x14ac:dyDescent="0.35">
      <c r="A76" s="33"/>
      <c r="B76" s="34" t="s">
        <v>143</v>
      </c>
      <c r="C76" s="34" t="s">
        <v>144</v>
      </c>
      <c r="D76" s="34">
        <v>50</v>
      </c>
      <c r="E76" s="34">
        <v>140</v>
      </c>
      <c r="F76" s="2">
        <v>0</v>
      </c>
      <c r="G76" s="35">
        <f t="shared" si="3"/>
        <v>0</v>
      </c>
      <c r="H76" s="31">
        <f t="shared" si="2"/>
        <v>0</v>
      </c>
    </row>
    <row r="77" spans="1:8" ht="85.5" customHeight="1" x14ac:dyDescent="0.35">
      <c r="A77" s="33"/>
      <c r="B77" s="34" t="s">
        <v>145</v>
      </c>
      <c r="C77" s="51" t="s">
        <v>146</v>
      </c>
      <c r="D77" s="34">
        <v>35</v>
      </c>
      <c r="E77" s="34">
        <v>90</v>
      </c>
      <c r="F77" s="2">
        <v>0</v>
      </c>
      <c r="G77" s="35">
        <f t="shared" si="3"/>
        <v>0</v>
      </c>
      <c r="H77" s="31">
        <f t="shared" si="2"/>
        <v>0</v>
      </c>
    </row>
    <row r="78" spans="1:8" ht="39.75" customHeight="1" x14ac:dyDescent="0.35">
      <c r="A78" s="53"/>
      <c r="B78" s="97" t="s">
        <v>147</v>
      </c>
      <c r="C78" s="87"/>
      <c r="D78" s="87"/>
      <c r="E78" s="87"/>
      <c r="F78" s="93"/>
      <c r="G78" s="53"/>
      <c r="H78" s="31">
        <f t="shared" si="2"/>
        <v>0</v>
      </c>
    </row>
    <row r="79" spans="1:8" ht="84" customHeight="1" x14ac:dyDescent="0.35">
      <c r="A79" s="33"/>
      <c r="B79" s="34" t="s">
        <v>148</v>
      </c>
      <c r="C79" s="34" t="s">
        <v>149</v>
      </c>
      <c r="D79" s="34">
        <v>110</v>
      </c>
      <c r="E79" s="54">
        <v>190</v>
      </c>
      <c r="F79" s="34">
        <v>0</v>
      </c>
      <c r="G79" s="35">
        <f t="shared" si="3"/>
        <v>0</v>
      </c>
      <c r="H79" s="31">
        <f t="shared" si="2"/>
        <v>0</v>
      </c>
    </row>
    <row r="80" spans="1:8" ht="85.5" customHeight="1" x14ac:dyDescent="0.35">
      <c r="A80" s="33"/>
      <c r="B80" s="34" t="s">
        <v>150</v>
      </c>
      <c r="C80" s="34" t="s">
        <v>151</v>
      </c>
      <c r="D80" s="34">
        <v>110</v>
      </c>
      <c r="E80" s="34">
        <v>160</v>
      </c>
      <c r="F80" s="34">
        <v>0</v>
      </c>
      <c r="G80" s="35">
        <f t="shared" si="3"/>
        <v>0</v>
      </c>
      <c r="H80" s="31">
        <f t="shared" si="2"/>
        <v>0</v>
      </c>
    </row>
    <row r="81" spans="1:8" ht="86.25" customHeight="1" x14ac:dyDescent="0.35">
      <c r="A81" s="33"/>
      <c r="B81" s="34" t="s">
        <v>152</v>
      </c>
      <c r="C81" s="34" t="s">
        <v>153</v>
      </c>
      <c r="D81" s="34">
        <v>120</v>
      </c>
      <c r="E81" s="34">
        <v>140</v>
      </c>
      <c r="F81" s="34">
        <v>0</v>
      </c>
      <c r="G81" s="35">
        <f t="shared" si="3"/>
        <v>0</v>
      </c>
      <c r="H81" s="31">
        <f t="shared" si="2"/>
        <v>0</v>
      </c>
    </row>
    <row r="82" spans="1:8" ht="84.75" customHeight="1" x14ac:dyDescent="0.35">
      <c r="A82" s="33"/>
      <c r="B82" s="34" t="s">
        <v>154</v>
      </c>
      <c r="C82" s="34" t="s">
        <v>155</v>
      </c>
      <c r="D82" s="34">
        <v>80</v>
      </c>
      <c r="E82" s="34">
        <v>140</v>
      </c>
      <c r="F82" s="34">
        <v>0</v>
      </c>
      <c r="G82" s="35">
        <f t="shared" si="3"/>
        <v>0</v>
      </c>
      <c r="H82" s="31">
        <f t="shared" si="2"/>
        <v>0</v>
      </c>
    </row>
    <row r="83" spans="1:8" ht="84.75" customHeight="1" x14ac:dyDescent="0.35">
      <c r="A83" s="33"/>
      <c r="B83" s="37" t="s">
        <v>156</v>
      </c>
      <c r="C83" s="38" t="s">
        <v>157</v>
      </c>
      <c r="D83" s="38">
        <v>80</v>
      </c>
      <c r="E83" s="38">
        <v>100</v>
      </c>
      <c r="F83" s="38">
        <v>0</v>
      </c>
      <c r="G83" s="35">
        <f t="shared" si="3"/>
        <v>0</v>
      </c>
      <c r="H83" s="31">
        <f t="shared" si="2"/>
        <v>0</v>
      </c>
    </row>
    <row r="84" spans="1:8" ht="84.75" customHeight="1" x14ac:dyDescent="0.35">
      <c r="A84" s="33"/>
      <c r="B84" s="34" t="s">
        <v>158</v>
      </c>
      <c r="C84" s="34" t="s">
        <v>159</v>
      </c>
      <c r="D84" s="34">
        <v>100</v>
      </c>
      <c r="E84" s="34">
        <v>110</v>
      </c>
      <c r="F84" s="38">
        <v>0</v>
      </c>
      <c r="G84" s="35">
        <f t="shared" si="3"/>
        <v>0</v>
      </c>
      <c r="H84" s="31">
        <f t="shared" si="2"/>
        <v>0</v>
      </c>
    </row>
    <row r="85" spans="1:8" ht="86.25" customHeight="1" x14ac:dyDescent="0.35">
      <c r="A85" s="33"/>
      <c r="B85" s="34" t="s">
        <v>160</v>
      </c>
      <c r="C85" s="34" t="s">
        <v>161</v>
      </c>
      <c r="D85" s="34">
        <v>100</v>
      </c>
      <c r="E85" s="34">
        <v>140</v>
      </c>
      <c r="F85" s="34">
        <v>0</v>
      </c>
      <c r="G85" s="35">
        <f t="shared" si="3"/>
        <v>0</v>
      </c>
      <c r="H85" s="31">
        <f t="shared" si="2"/>
        <v>0</v>
      </c>
    </row>
    <row r="86" spans="1:8" ht="86.25" customHeight="1" x14ac:dyDescent="0.35">
      <c r="A86" s="33"/>
      <c r="B86" s="34" t="s">
        <v>162</v>
      </c>
      <c r="C86" s="34" t="s">
        <v>163</v>
      </c>
      <c r="D86" s="34">
        <v>120</v>
      </c>
      <c r="E86" s="34">
        <v>160</v>
      </c>
      <c r="F86" s="34">
        <v>0</v>
      </c>
      <c r="G86" s="35">
        <f t="shared" si="3"/>
        <v>0</v>
      </c>
      <c r="H86" s="31">
        <f t="shared" si="2"/>
        <v>0</v>
      </c>
    </row>
    <row r="87" spans="1:8" ht="84.75" customHeight="1" x14ac:dyDescent="0.35">
      <c r="A87" s="33"/>
      <c r="B87" s="34" t="s">
        <v>164</v>
      </c>
      <c r="C87" s="34" t="s">
        <v>165</v>
      </c>
      <c r="D87" s="34">
        <v>120</v>
      </c>
      <c r="E87" s="34">
        <v>160</v>
      </c>
      <c r="F87" s="34">
        <v>0</v>
      </c>
      <c r="G87" s="35">
        <f t="shared" si="3"/>
        <v>0</v>
      </c>
      <c r="H87" s="31">
        <f t="shared" si="2"/>
        <v>0</v>
      </c>
    </row>
    <row r="88" spans="1:8" ht="85.5" customHeight="1" x14ac:dyDescent="0.35">
      <c r="A88" s="33"/>
      <c r="B88" s="34" t="s">
        <v>166</v>
      </c>
      <c r="C88" s="34" t="s">
        <v>167</v>
      </c>
      <c r="D88" s="34">
        <v>130</v>
      </c>
      <c r="E88" s="34">
        <v>140</v>
      </c>
      <c r="F88" s="34">
        <v>0</v>
      </c>
      <c r="G88" s="35">
        <f t="shared" si="3"/>
        <v>0</v>
      </c>
      <c r="H88" s="31">
        <f t="shared" si="2"/>
        <v>0</v>
      </c>
    </row>
    <row r="89" spans="1:8" ht="85.5" customHeight="1" x14ac:dyDescent="0.35">
      <c r="A89" s="33"/>
      <c r="B89" s="34" t="s">
        <v>168</v>
      </c>
      <c r="C89" s="34" t="s">
        <v>169</v>
      </c>
      <c r="D89" s="34">
        <v>120</v>
      </c>
      <c r="E89" s="34">
        <v>140</v>
      </c>
      <c r="F89" s="34">
        <v>0</v>
      </c>
      <c r="G89" s="35">
        <f t="shared" si="3"/>
        <v>0</v>
      </c>
      <c r="H89" s="31">
        <f t="shared" si="2"/>
        <v>0</v>
      </c>
    </row>
    <row r="90" spans="1:8" ht="34.5" customHeight="1" x14ac:dyDescent="0.35">
      <c r="A90" s="55"/>
      <c r="B90" s="98" t="s">
        <v>170</v>
      </c>
      <c r="C90" s="87"/>
      <c r="D90" s="87"/>
      <c r="E90" s="87"/>
      <c r="F90" s="93"/>
      <c r="G90" s="55"/>
      <c r="H90" s="31">
        <f t="shared" si="2"/>
        <v>0</v>
      </c>
    </row>
    <row r="91" spans="1:8" ht="87" customHeight="1" x14ac:dyDescent="0.35">
      <c r="A91" s="33"/>
      <c r="B91" s="34" t="s">
        <v>171</v>
      </c>
      <c r="C91" s="34" t="s">
        <v>172</v>
      </c>
      <c r="D91" s="34">
        <v>60</v>
      </c>
      <c r="E91" s="34">
        <v>120</v>
      </c>
      <c r="F91" s="34">
        <v>0</v>
      </c>
      <c r="G91" s="35">
        <f>E91*F91</f>
        <v>0</v>
      </c>
      <c r="H91" s="31">
        <f t="shared" si="2"/>
        <v>0</v>
      </c>
    </row>
    <row r="92" spans="1:8" ht="87" customHeight="1" x14ac:dyDescent="0.35">
      <c r="A92" s="33"/>
      <c r="B92" s="34" t="s">
        <v>173</v>
      </c>
      <c r="C92" s="34" t="s">
        <v>174</v>
      </c>
      <c r="D92" s="34">
        <v>70</v>
      </c>
      <c r="E92" s="34">
        <v>130</v>
      </c>
      <c r="F92" s="34">
        <v>0</v>
      </c>
      <c r="G92" s="35">
        <f t="shared" ref="G92:G117" si="4">E92*F92</f>
        <v>0</v>
      </c>
      <c r="H92" s="31">
        <f t="shared" si="2"/>
        <v>0</v>
      </c>
    </row>
    <row r="93" spans="1:8" ht="87" customHeight="1" x14ac:dyDescent="0.35">
      <c r="A93" s="33"/>
      <c r="B93" s="34" t="s">
        <v>175</v>
      </c>
      <c r="C93" s="34" t="s">
        <v>176</v>
      </c>
      <c r="D93" s="34">
        <v>70</v>
      </c>
      <c r="E93" s="34">
        <v>130</v>
      </c>
      <c r="F93" s="34">
        <v>0</v>
      </c>
      <c r="G93" s="35">
        <f t="shared" si="4"/>
        <v>0</v>
      </c>
      <c r="H93" s="31">
        <f t="shared" si="2"/>
        <v>0</v>
      </c>
    </row>
    <row r="94" spans="1:8" ht="86.25" customHeight="1" x14ac:dyDescent="0.35">
      <c r="A94" s="33"/>
      <c r="B94" s="34" t="s">
        <v>177</v>
      </c>
      <c r="C94" s="34" t="s">
        <v>178</v>
      </c>
      <c r="D94" s="34">
        <v>60</v>
      </c>
      <c r="E94" s="34">
        <v>190</v>
      </c>
      <c r="F94" s="34">
        <v>0</v>
      </c>
      <c r="G94" s="35">
        <f t="shared" si="4"/>
        <v>0</v>
      </c>
      <c r="H94" s="31">
        <f t="shared" si="2"/>
        <v>0</v>
      </c>
    </row>
    <row r="95" spans="1:8" ht="86.25" customHeight="1" x14ac:dyDescent="0.35">
      <c r="A95" s="33"/>
      <c r="B95" s="34" t="s">
        <v>179</v>
      </c>
      <c r="C95" s="34" t="s">
        <v>180</v>
      </c>
      <c r="D95" s="34">
        <v>40</v>
      </c>
      <c r="E95" s="34">
        <v>250</v>
      </c>
      <c r="F95" s="34">
        <v>0</v>
      </c>
      <c r="G95" s="35">
        <f t="shared" si="4"/>
        <v>0</v>
      </c>
      <c r="H95" s="31">
        <f t="shared" si="2"/>
        <v>0</v>
      </c>
    </row>
    <row r="96" spans="1:8" ht="86.25" customHeight="1" x14ac:dyDescent="0.35">
      <c r="A96" s="33"/>
      <c r="B96" s="34" t="s">
        <v>181</v>
      </c>
      <c r="C96" s="34" t="s">
        <v>182</v>
      </c>
      <c r="D96" s="34">
        <v>40</v>
      </c>
      <c r="E96" s="34">
        <v>120</v>
      </c>
      <c r="F96" s="34">
        <v>0</v>
      </c>
      <c r="G96" s="35">
        <f t="shared" si="4"/>
        <v>0</v>
      </c>
      <c r="H96" s="31">
        <f t="shared" si="2"/>
        <v>0</v>
      </c>
    </row>
    <row r="97" spans="1:8" ht="86.25" customHeight="1" x14ac:dyDescent="0.35">
      <c r="A97" s="33"/>
      <c r="B97" s="34" t="s">
        <v>183</v>
      </c>
      <c r="C97" s="34" t="s">
        <v>184</v>
      </c>
      <c r="D97" s="34">
        <v>60</v>
      </c>
      <c r="E97" s="34">
        <v>100</v>
      </c>
      <c r="F97" s="34">
        <v>0</v>
      </c>
      <c r="G97" s="35">
        <f t="shared" si="4"/>
        <v>0</v>
      </c>
      <c r="H97" s="31">
        <f t="shared" si="2"/>
        <v>0</v>
      </c>
    </row>
    <row r="98" spans="1:8" ht="86.25" customHeight="1" x14ac:dyDescent="0.35">
      <c r="A98" s="33"/>
      <c r="B98" s="38" t="s">
        <v>185</v>
      </c>
      <c r="C98" s="38" t="s">
        <v>186</v>
      </c>
      <c r="D98" s="38">
        <v>100</v>
      </c>
      <c r="E98" s="38">
        <v>140</v>
      </c>
      <c r="F98" s="38">
        <v>0</v>
      </c>
      <c r="G98" s="35">
        <f t="shared" si="4"/>
        <v>0</v>
      </c>
      <c r="H98" s="31">
        <f t="shared" si="2"/>
        <v>0</v>
      </c>
    </row>
    <row r="99" spans="1:8" ht="86.25" customHeight="1" x14ac:dyDescent="0.35">
      <c r="A99" s="41"/>
      <c r="B99" s="34" t="s">
        <v>187</v>
      </c>
      <c r="C99" s="34" t="s">
        <v>188</v>
      </c>
      <c r="D99" s="34">
        <v>60</v>
      </c>
      <c r="E99" s="34">
        <v>170</v>
      </c>
      <c r="F99" s="38">
        <v>0</v>
      </c>
      <c r="G99" s="35">
        <f t="shared" si="4"/>
        <v>0</v>
      </c>
      <c r="H99" s="31">
        <f t="shared" si="2"/>
        <v>0</v>
      </c>
    </row>
    <row r="100" spans="1:8" ht="86.25" customHeight="1" x14ac:dyDescent="0.35">
      <c r="A100" s="41"/>
      <c r="B100" s="34" t="s">
        <v>189</v>
      </c>
      <c r="C100" s="34" t="s">
        <v>190</v>
      </c>
      <c r="D100" s="34">
        <v>60</v>
      </c>
      <c r="E100" s="34">
        <v>170</v>
      </c>
      <c r="F100" s="38">
        <v>0</v>
      </c>
      <c r="G100" s="35">
        <f t="shared" si="4"/>
        <v>0</v>
      </c>
      <c r="H100" s="31">
        <f t="shared" si="2"/>
        <v>0</v>
      </c>
    </row>
    <row r="101" spans="1:8" ht="86.25" customHeight="1" x14ac:dyDescent="0.35">
      <c r="A101" s="41"/>
      <c r="B101" s="34" t="s">
        <v>191</v>
      </c>
      <c r="C101" s="34" t="s">
        <v>192</v>
      </c>
      <c r="D101" s="34">
        <v>60</v>
      </c>
      <c r="E101" s="34">
        <v>140</v>
      </c>
      <c r="F101" s="34">
        <v>0</v>
      </c>
      <c r="G101" s="35">
        <f t="shared" si="4"/>
        <v>0</v>
      </c>
      <c r="H101" s="31">
        <f t="shared" si="2"/>
        <v>0</v>
      </c>
    </row>
    <row r="102" spans="1:8" ht="86.25" customHeight="1" x14ac:dyDescent="0.35">
      <c r="A102" s="41"/>
      <c r="B102" s="34" t="s">
        <v>193</v>
      </c>
      <c r="C102" s="34" t="s">
        <v>194</v>
      </c>
      <c r="D102" s="34">
        <v>60</v>
      </c>
      <c r="E102" s="34">
        <v>190</v>
      </c>
      <c r="F102" s="34">
        <v>0</v>
      </c>
      <c r="G102" s="35">
        <f t="shared" si="4"/>
        <v>0</v>
      </c>
      <c r="H102" s="31">
        <f t="shared" si="2"/>
        <v>0</v>
      </c>
    </row>
    <row r="103" spans="1:8" ht="41.25" customHeight="1" x14ac:dyDescent="0.35">
      <c r="A103" s="55"/>
      <c r="B103" s="99" t="s">
        <v>195</v>
      </c>
      <c r="C103" s="100"/>
      <c r="D103" s="100"/>
      <c r="E103" s="100"/>
      <c r="F103" s="101"/>
      <c r="G103" s="56"/>
      <c r="H103" s="31">
        <f t="shared" si="2"/>
        <v>0</v>
      </c>
    </row>
    <row r="104" spans="1:8" ht="86.25" customHeight="1" x14ac:dyDescent="0.35">
      <c r="A104" s="33"/>
      <c r="B104" s="34" t="s">
        <v>196</v>
      </c>
      <c r="C104" s="34" t="s">
        <v>197</v>
      </c>
      <c r="D104" s="34">
        <v>250</v>
      </c>
      <c r="E104" s="34">
        <v>380</v>
      </c>
      <c r="F104" s="34">
        <v>0</v>
      </c>
      <c r="G104" s="35">
        <f t="shared" si="4"/>
        <v>0</v>
      </c>
      <c r="H104" s="31">
        <f t="shared" si="2"/>
        <v>0</v>
      </c>
    </row>
    <row r="105" spans="1:8" ht="86.25" customHeight="1" x14ac:dyDescent="0.35">
      <c r="A105" s="50"/>
      <c r="B105" s="34" t="s">
        <v>198</v>
      </c>
      <c r="C105" s="34" t="s">
        <v>199</v>
      </c>
      <c r="D105" s="34">
        <v>250</v>
      </c>
      <c r="E105" s="34">
        <v>580</v>
      </c>
      <c r="F105" s="34">
        <v>0</v>
      </c>
      <c r="G105" s="35">
        <f t="shared" si="4"/>
        <v>0</v>
      </c>
      <c r="H105" s="31">
        <f t="shared" si="2"/>
        <v>0</v>
      </c>
    </row>
    <row r="106" spans="1:8" ht="86.25" customHeight="1" x14ac:dyDescent="0.35">
      <c r="A106" s="50"/>
      <c r="B106" s="34" t="s">
        <v>200</v>
      </c>
      <c r="C106" s="34" t="s">
        <v>201</v>
      </c>
      <c r="D106" s="34">
        <v>220</v>
      </c>
      <c r="E106" s="34">
        <v>540</v>
      </c>
      <c r="F106" s="34">
        <v>0</v>
      </c>
      <c r="G106" s="35">
        <f t="shared" si="4"/>
        <v>0</v>
      </c>
      <c r="H106" s="31">
        <f t="shared" si="2"/>
        <v>0</v>
      </c>
    </row>
    <row r="107" spans="1:8" ht="86.25" customHeight="1" x14ac:dyDescent="0.35">
      <c r="A107" s="33"/>
      <c r="B107" s="34" t="s">
        <v>202</v>
      </c>
      <c r="C107" s="34" t="s">
        <v>203</v>
      </c>
      <c r="D107" s="34">
        <v>250</v>
      </c>
      <c r="E107" s="34">
        <v>320</v>
      </c>
      <c r="F107" s="34">
        <v>0</v>
      </c>
      <c r="G107" s="35">
        <f t="shared" si="4"/>
        <v>0</v>
      </c>
      <c r="H107" s="31">
        <f t="shared" si="2"/>
        <v>0</v>
      </c>
    </row>
    <row r="108" spans="1:8" ht="86.25" customHeight="1" x14ac:dyDescent="0.35">
      <c r="A108" s="33"/>
      <c r="B108" s="34" t="s">
        <v>204</v>
      </c>
      <c r="C108" s="34" t="s">
        <v>205</v>
      </c>
      <c r="D108" s="34">
        <v>250</v>
      </c>
      <c r="E108" s="34">
        <v>320</v>
      </c>
      <c r="F108" s="34">
        <v>0</v>
      </c>
      <c r="G108" s="35">
        <f t="shared" si="4"/>
        <v>0</v>
      </c>
      <c r="H108" s="31">
        <f t="shared" si="2"/>
        <v>0</v>
      </c>
    </row>
    <row r="109" spans="1:8" ht="86.25" customHeight="1" x14ac:dyDescent="0.35">
      <c r="A109" s="33"/>
      <c r="B109" s="34" t="s">
        <v>206</v>
      </c>
      <c r="C109" s="34" t="s">
        <v>207</v>
      </c>
      <c r="D109" s="34">
        <v>250</v>
      </c>
      <c r="E109" s="34">
        <v>340</v>
      </c>
      <c r="F109" s="34">
        <v>0</v>
      </c>
      <c r="G109" s="35">
        <f t="shared" si="4"/>
        <v>0</v>
      </c>
      <c r="H109" s="31">
        <f t="shared" si="2"/>
        <v>0</v>
      </c>
    </row>
    <row r="110" spans="1:8" ht="86.25" customHeight="1" x14ac:dyDescent="0.35">
      <c r="A110" s="33"/>
      <c r="B110" s="34" t="s">
        <v>208</v>
      </c>
      <c r="C110" s="34"/>
      <c r="D110" s="34">
        <v>250</v>
      </c>
      <c r="E110" s="34">
        <v>460</v>
      </c>
      <c r="F110" s="34">
        <v>0</v>
      </c>
      <c r="G110" s="35">
        <f t="shared" si="4"/>
        <v>0</v>
      </c>
      <c r="H110" s="31">
        <f t="shared" si="2"/>
        <v>0</v>
      </c>
    </row>
    <row r="111" spans="1:8" ht="86.25" customHeight="1" x14ac:dyDescent="0.35">
      <c r="A111" s="33"/>
      <c r="B111" s="37" t="s">
        <v>209</v>
      </c>
      <c r="C111" s="34" t="s">
        <v>210</v>
      </c>
      <c r="D111" s="34">
        <v>250</v>
      </c>
      <c r="E111" s="34">
        <v>340</v>
      </c>
      <c r="F111" s="34">
        <v>0</v>
      </c>
      <c r="G111" s="35">
        <f t="shared" si="4"/>
        <v>0</v>
      </c>
      <c r="H111" s="31">
        <f t="shared" si="2"/>
        <v>0</v>
      </c>
    </row>
    <row r="112" spans="1:8" ht="86.25" customHeight="1" x14ac:dyDescent="0.35">
      <c r="A112" s="33"/>
      <c r="B112" s="34" t="s">
        <v>211</v>
      </c>
      <c r="C112" s="34" t="s">
        <v>212</v>
      </c>
      <c r="D112" s="34">
        <v>250</v>
      </c>
      <c r="E112" s="34">
        <v>180</v>
      </c>
      <c r="F112" s="34">
        <v>0</v>
      </c>
      <c r="G112" s="35">
        <f t="shared" si="4"/>
        <v>0</v>
      </c>
      <c r="H112" s="31">
        <f t="shared" si="2"/>
        <v>0</v>
      </c>
    </row>
    <row r="113" spans="1:8" ht="35.25" customHeight="1" x14ac:dyDescent="0.35">
      <c r="A113" s="57"/>
      <c r="B113" s="102" t="s">
        <v>213</v>
      </c>
      <c r="C113" s="87"/>
      <c r="D113" s="87"/>
      <c r="E113" s="87"/>
      <c r="F113" s="93"/>
      <c r="G113" s="57"/>
      <c r="H113" s="31">
        <f t="shared" si="2"/>
        <v>0</v>
      </c>
    </row>
    <row r="114" spans="1:8" ht="86.25" customHeight="1" x14ac:dyDescent="0.35">
      <c r="A114" s="33"/>
      <c r="B114" s="37" t="s">
        <v>214</v>
      </c>
      <c r="C114" s="34" t="s">
        <v>215</v>
      </c>
      <c r="D114" s="34">
        <v>200</v>
      </c>
      <c r="E114" s="34">
        <v>160</v>
      </c>
      <c r="F114" s="34">
        <v>0</v>
      </c>
      <c r="G114" s="35">
        <f t="shared" si="4"/>
        <v>0</v>
      </c>
      <c r="H114" s="31">
        <f t="shared" si="2"/>
        <v>0</v>
      </c>
    </row>
    <row r="115" spans="1:8" ht="86.25" customHeight="1" x14ac:dyDescent="0.35">
      <c r="A115" s="33"/>
      <c r="B115" s="37" t="s">
        <v>216</v>
      </c>
      <c r="C115" s="34" t="s">
        <v>217</v>
      </c>
      <c r="D115" s="34">
        <v>200</v>
      </c>
      <c r="E115" s="34">
        <v>180</v>
      </c>
      <c r="F115" s="34">
        <v>0</v>
      </c>
      <c r="G115" s="35">
        <f t="shared" si="4"/>
        <v>0</v>
      </c>
      <c r="H115" s="31">
        <f t="shared" si="2"/>
        <v>0</v>
      </c>
    </row>
    <row r="116" spans="1:8" ht="86.25" customHeight="1" x14ac:dyDescent="0.35">
      <c r="A116" s="33"/>
      <c r="B116" s="37" t="s">
        <v>218</v>
      </c>
      <c r="C116" s="34" t="s">
        <v>219</v>
      </c>
      <c r="D116" s="34">
        <v>200</v>
      </c>
      <c r="E116" s="34">
        <v>160</v>
      </c>
      <c r="F116" s="34">
        <v>0</v>
      </c>
      <c r="G116" s="35">
        <f t="shared" si="4"/>
        <v>0</v>
      </c>
      <c r="H116" s="31">
        <f t="shared" si="2"/>
        <v>0</v>
      </c>
    </row>
    <row r="117" spans="1:8" ht="86.25" customHeight="1" x14ac:dyDescent="0.35">
      <c r="A117" s="33"/>
      <c r="B117" s="37" t="s">
        <v>220</v>
      </c>
      <c r="C117" s="34"/>
      <c r="D117" s="34">
        <v>200</v>
      </c>
      <c r="E117" s="34">
        <v>220</v>
      </c>
      <c r="F117" s="34">
        <v>0</v>
      </c>
      <c r="G117" s="35">
        <f t="shared" si="4"/>
        <v>0</v>
      </c>
      <c r="H117" s="31">
        <f t="shared" si="2"/>
        <v>0</v>
      </c>
    </row>
    <row r="118" spans="1:8" ht="53.25" customHeight="1" x14ac:dyDescent="0.35">
      <c r="A118" s="55"/>
      <c r="B118" s="98" t="s">
        <v>221</v>
      </c>
      <c r="C118" s="87"/>
      <c r="D118" s="87"/>
      <c r="E118" s="87"/>
      <c r="F118" s="93"/>
      <c r="G118" s="55"/>
      <c r="H118" s="31">
        <f t="shared" si="2"/>
        <v>0</v>
      </c>
    </row>
    <row r="119" spans="1:8" ht="86.25" customHeight="1" x14ac:dyDescent="0.35">
      <c r="A119" s="33"/>
      <c r="B119" s="37" t="s">
        <v>222</v>
      </c>
      <c r="C119" s="34" t="s">
        <v>223</v>
      </c>
      <c r="D119" s="34">
        <v>180</v>
      </c>
      <c r="E119" s="34">
        <v>420</v>
      </c>
      <c r="F119" s="34">
        <v>0</v>
      </c>
      <c r="G119" s="35">
        <f>E119*F119</f>
        <v>0</v>
      </c>
      <c r="H119" s="31">
        <f t="shared" si="2"/>
        <v>0</v>
      </c>
    </row>
    <row r="120" spans="1:8" ht="86.25" customHeight="1" x14ac:dyDescent="0.35">
      <c r="A120" s="33"/>
      <c r="B120" s="37" t="s">
        <v>224</v>
      </c>
      <c r="C120" s="34" t="s">
        <v>225</v>
      </c>
      <c r="D120" s="34">
        <v>200</v>
      </c>
      <c r="E120" s="34">
        <v>320</v>
      </c>
      <c r="F120" s="34">
        <v>0</v>
      </c>
      <c r="G120" s="35">
        <f t="shared" ref="G120:G124" si="5">E120*F120</f>
        <v>0</v>
      </c>
      <c r="H120" s="31">
        <f t="shared" si="2"/>
        <v>0</v>
      </c>
    </row>
    <row r="121" spans="1:8" ht="86.25" customHeight="1" x14ac:dyDescent="0.35">
      <c r="A121" s="33"/>
      <c r="B121" s="37" t="s">
        <v>226</v>
      </c>
      <c r="C121" s="34" t="s">
        <v>227</v>
      </c>
      <c r="D121" s="34">
        <v>200</v>
      </c>
      <c r="E121" s="34">
        <v>260</v>
      </c>
      <c r="F121" s="34">
        <v>0</v>
      </c>
      <c r="G121" s="35">
        <f t="shared" si="5"/>
        <v>0</v>
      </c>
      <c r="H121" s="31">
        <f t="shared" si="2"/>
        <v>0</v>
      </c>
    </row>
    <row r="122" spans="1:8" ht="86.25" customHeight="1" x14ac:dyDescent="0.35">
      <c r="A122" s="33"/>
      <c r="B122" s="37" t="s">
        <v>228</v>
      </c>
      <c r="C122" s="34" t="s">
        <v>229</v>
      </c>
      <c r="D122" s="34">
        <v>200</v>
      </c>
      <c r="E122" s="34">
        <v>450</v>
      </c>
      <c r="F122" s="34">
        <v>0</v>
      </c>
      <c r="G122" s="35">
        <f t="shared" si="5"/>
        <v>0</v>
      </c>
      <c r="H122" s="31">
        <f t="shared" si="2"/>
        <v>0</v>
      </c>
    </row>
    <row r="123" spans="1:8" ht="87" customHeight="1" x14ac:dyDescent="0.35">
      <c r="A123" s="33"/>
      <c r="B123" s="37" t="s">
        <v>230</v>
      </c>
      <c r="C123" s="34" t="s">
        <v>231</v>
      </c>
      <c r="D123" s="34">
        <v>200</v>
      </c>
      <c r="E123" s="34">
        <v>280</v>
      </c>
      <c r="F123" s="34">
        <v>0</v>
      </c>
      <c r="G123" s="35">
        <f t="shared" si="5"/>
        <v>0</v>
      </c>
      <c r="H123" s="31">
        <f t="shared" si="2"/>
        <v>0</v>
      </c>
    </row>
    <row r="124" spans="1:8" ht="87" customHeight="1" x14ac:dyDescent="0.35">
      <c r="A124" s="33"/>
      <c r="B124" s="37" t="s">
        <v>232</v>
      </c>
      <c r="C124" s="34" t="s">
        <v>233</v>
      </c>
      <c r="D124" s="34">
        <v>200</v>
      </c>
      <c r="E124" s="34">
        <v>320</v>
      </c>
      <c r="F124" s="34">
        <v>0</v>
      </c>
      <c r="G124" s="35">
        <f t="shared" si="5"/>
        <v>0</v>
      </c>
      <c r="H124" s="31">
        <f t="shared" si="2"/>
        <v>0</v>
      </c>
    </row>
    <row r="125" spans="1:8" ht="39.75" customHeight="1" x14ac:dyDescent="0.35">
      <c r="A125" s="58"/>
      <c r="B125" s="103" t="s">
        <v>234</v>
      </c>
      <c r="C125" s="87"/>
      <c r="D125" s="87"/>
      <c r="E125" s="87"/>
      <c r="F125" s="93"/>
      <c r="G125" s="58"/>
      <c r="H125" s="31">
        <f t="shared" si="2"/>
        <v>0</v>
      </c>
    </row>
    <row r="126" spans="1:8" ht="87" customHeight="1" x14ac:dyDescent="0.35">
      <c r="A126" s="33"/>
      <c r="B126" s="34" t="s">
        <v>235</v>
      </c>
      <c r="C126" s="59" t="s">
        <v>236</v>
      </c>
      <c r="D126" s="54">
        <v>300</v>
      </c>
      <c r="E126" s="54">
        <v>320</v>
      </c>
      <c r="F126" s="34">
        <v>0</v>
      </c>
      <c r="G126" s="35">
        <f>E126*F126</f>
        <v>0</v>
      </c>
      <c r="H126" s="31">
        <f t="shared" si="2"/>
        <v>0</v>
      </c>
    </row>
    <row r="127" spans="1:8" ht="90.75" customHeight="1" x14ac:dyDescent="0.35">
      <c r="A127" s="33"/>
      <c r="B127" s="34" t="s">
        <v>237</v>
      </c>
      <c r="C127" s="51" t="s">
        <v>238</v>
      </c>
      <c r="D127" s="34">
        <v>200</v>
      </c>
      <c r="E127" s="34">
        <v>350</v>
      </c>
      <c r="F127" s="34">
        <v>0</v>
      </c>
      <c r="G127" s="35">
        <f t="shared" ref="G127:G132" si="6">E127*F127</f>
        <v>0</v>
      </c>
      <c r="H127" s="31">
        <f t="shared" si="2"/>
        <v>0</v>
      </c>
    </row>
    <row r="128" spans="1:8" ht="87" customHeight="1" x14ac:dyDescent="0.35">
      <c r="A128" s="33"/>
      <c r="B128" s="34" t="s">
        <v>239</v>
      </c>
      <c r="C128" s="60" t="s">
        <v>240</v>
      </c>
      <c r="D128" s="54">
        <v>300</v>
      </c>
      <c r="E128" s="54">
        <v>350</v>
      </c>
      <c r="F128" s="34">
        <v>0</v>
      </c>
      <c r="G128" s="35">
        <f t="shared" si="6"/>
        <v>0</v>
      </c>
      <c r="H128" s="31">
        <f t="shared" si="2"/>
        <v>0</v>
      </c>
    </row>
    <row r="129" spans="1:8" ht="87" customHeight="1" x14ac:dyDescent="0.35">
      <c r="A129" s="33"/>
      <c r="B129" s="34" t="s">
        <v>241</v>
      </c>
      <c r="C129" s="61" t="s">
        <v>242</v>
      </c>
      <c r="D129" s="34">
        <v>150</v>
      </c>
      <c r="E129" s="34">
        <v>300</v>
      </c>
      <c r="F129" s="34">
        <v>0</v>
      </c>
      <c r="G129" s="35">
        <f t="shared" si="6"/>
        <v>0</v>
      </c>
      <c r="H129" s="31">
        <f t="shared" si="2"/>
        <v>0</v>
      </c>
    </row>
    <row r="130" spans="1:8" ht="87" customHeight="1" x14ac:dyDescent="0.35">
      <c r="A130" s="33"/>
      <c r="B130" s="34" t="s">
        <v>243</v>
      </c>
      <c r="C130" s="34" t="s">
        <v>244</v>
      </c>
      <c r="D130" s="34">
        <v>130</v>
      </c>
      <c r="E130" s="34">
        <v>180</v>
      </c>
      <c r="F130" s="34">
        <v>0</v>
      </c>
      <c r="G130" s="35">
        <f t="shared" si="6"/>
        <v>0</v>
      </c>
      <c r="H130" s="31">
        <f t="shared" si="2"/>
        <v>0</v>
      </c>
    </row>
    <row r="131" spans="1:8" ht="87" customHeight="1" x14ac:dyDescent="0.35">
      <c r="A131" s="33"/>
      <c r="B131" s="34" t="s">
        <v>245</v>
      </c>
      <c r="C131" s="34" t="s">
        <v>246</v>
      </c>
      <c r="D131" s="34">
        <v>200</v>
      </c>
      <c r="E131" s="34">
        <v>300</v>
      </c>
      <c r="F131" s="34">
        <v>0</v>
      </c>
      <c r="G131" s="35">
        <f t="shared" si="6"/>
        <v>0</v>
      </c>
      <c r="H131" s="31">
        <f t="shared" si="2"/>
        <v>0</v>
      </c>
    </row>
    <row r="132" spans="1:8" ht="87" customHeight="1" x14ac:dyDescent="0.35">
      <c r="A132" s="33"/>
      <c r="B132" s="34" t="s">
        <v>247</v>
      </c>
      <c r="C132" s="62" t="s">
        <v>248</v>
      </c>
      <c r="D132" s="54">
        <v>250</v>
      </c>
      <c r="E132" s="54">
        <v>350</v>
      </c>
      <c r="F132" s="34">
        <v>0</v>
      </c>
      <c r="G132" s="35">
        <f t="shared" si="6"/>
        <v>0</v>
      </c>
      <c r="H132" s="31">
        <f t="shared" si="2"/>
        <v>0</v>
      </c>
    </row>
    <row r="133" spans="1:8" ht="46.5" customHeight="1" x14ac:dyDescent="0.35">
      <c r="A133" s="63"/>
      <c r="B133" s="104" t="s">
        <v>249</v>
      </c>
      <c r="C133" s="87"/>
      <c r="D133" s="87"/>
      <c r="E133" s="87"/>
      <c r="F133" s="93"/>
      <c r="G133" s="63"/>
      <c r="H133" s="31">
        <f t="shared" si="2"/>
        <v>0</v>
      </c>
    </row>
    <row r="134" spans="1:8" ht="84.75" customHeight="1" x14ac:dyDescent="0.35">
      <c r="A134" s="33"/>
      <c r="B134" s="34" t="s">
        <v>250</v>
      </c>
      <c r="C134" s="34" t="s">
        <v>251</v>
      </c>
      <c r="D134" s="34">
        <v>40</v>
      </c>
      <c r="E134" s="34">
        <v>60</v>
      </c>
      <c r="F134" s="34">
        <v>0</v>
      </c>
      <c r="G134" s="35">
        <f>E134*F134</f>
        <v>0</v>
      </c>
      <c r="H134" s="31">
        <f t="shared" si="2"/>
        <v>0</v>
      </c>
    </row>
    <row r="135" spans="1:8" ht="84.75" customHeight="1" x14ac:dyDescent="0.35">
      <c r="A135" s="33"/>
      <c r="B135" s="34" t="s">
        <v>252</v>
      </c>
      <c r="C135" s="34" t="s">
        <v>253</v>
      </c>
      <c r="D135" s="34">
        <v>700</v>
      </c>
      <c r="E135" s="34">
        <v>650</v>
      </c>
      <c r="F135" s="34">
        <v>0</v>
      </c>
      <c r="G135" s="35">
        <f t="shared" ref="G135:G148" si="7">E135*F135</f>
        <v>0</v>
      </c>
      <c r="H135" s="31">
        <f t="shared" si="2"/>
        <v>0</v>
      </c>
    </row>
    <row r="136" spans="1:8" ht="84.75" customHeight="1" x14ac:dyDescent="0.35">
      <c r="A136" s="33"/>
      <c r="B136" s="34" t="s">
        <v>254</v>
      </c>
      <c r="C136" s="34" t="s">
        <v>255</v>
      </c>
      <c r="D136" s="34">
        <v>50</v>
      </c>
      <c r="E136" s="34">
        <v>65</v>
      </c>
      <c r="F136" s="34">
        <v>0</v>
      </c>
      <c r="G136" s="35">
        <f t="shared" si="7"/>
        <v>0</v>
      </c>
      <c r="H136" s="31">
        <f t="shared" ref="H136:H155" si="8">D136*F136</f>
        <v>0</v>
      </c>
    </row>
    <row r="137" spans="1:8" ht="84" customHeight="1" x14ac:dyDescent="0.35">
      <c r="A137" s="33"/>
      <c r="B137" s="34" t="s">
        <v>257</v>
      </c>
      <c r="C137" s="34" t="s">
        <v>258</v>
      </c>
      <c r="D137" s="34">
        <v>70</v>
      </c>
      <c r="E137" s="34">
        <v>110</v>
      </c>
      <c r="F137" s="34">
        <v>0</v>
      </c>
      <c r="G137" s="35">
        <f t="shared" si="7"/>
        <v>0</v>
      </c>
      <c r="H137" s="31">
        <f t="shared" si="8"/>
        <v>0</v>
      </c>
    </row>
    <row r="138" spans="1:8" ht="84" customHeight="1" x14ac:dyDescent="0.35">
      <c r="A138" s="33"/>
      <c r="B138" s="34" t="s">
        <v>259</v>
      </c>
      <c r="C138" s="34" t="s">
        <v>260</v>
      </c>
      <c r="D138" s="34">
        <v>80</v>
      </c>
      <c r="E138" s="34">
        <v>120</v>
      </c>
      <c r="F138" s="34">
        <v>0</v>
      </c>
      <c r="G138" s="35">
        <f t="shared" si="7"/>
        <v>0</v>
      </c>
      <c r="H138" s="31">
        <f t="shared" si="8"/>
        <v>0</v>
      </c>
    </row>
    <row r="139" spans="1:8" ht="39" customHeight="1" x14ac:dyDescent="0.35">
      <c r="A139" s="123"/>
      <c r="B139" s="124" t="s">
        <v>378</v>
      </c>
      <c r="C139" s="125"/>
      <c r="D139" s="125"/>
      <c r="E139" s="125"/>
      <c r="F139" s="126"/>
      <c r="G139" s="127"/>
      <c r="H139" s="31"/>
    </row>
    <row r="140" spans="1:8" ht="84" customHeight="1" x14ac:dyDescent="0.35">
      <c r="A140" s="33"/>
      <c r="B140" s="34" t="s">
        <v>256</v>
      </c>
      <c r="C140" s="34"/>
      <c r="D140" s="34">
        <v>20</v>
      </c>
      <c r="E140" s="34">
        <v>55</v>
      </c>
      <c r="F140" s="34">
        <v>0</v>
      </c>
      <c r="G140" s="35">
        <f>E140*F140</f>
        <v>0</v>
      </c>
      <c r="H140" s="31"/>
    </row>
    <row r="141" spans="1:8" ht="84" customHeight="1" x14ac:dyDescent="0.35">
      <c r="A141" s="33"/>
      <c r="B141" s="34" t="s">
        <v>261</v>
      </c>
      <c r="C141" s="34"/>
      <c r="D141" s="34">
        <v>70</v>
      </c>
      <c r="E141" s="34">
        <v>130</v>
      </c>
      <c r="F141" s="34">
        <v>0</v>
      </c>
      <c r="G141" s="35">
        <f t="shared" si="7"/>
        <v>0</v>
      </c>
      <c r="H141" s="31">
        <f t="shared" si="8"/>
        <v>0</v>
      </c>
    </row>
    <row r="142" spans="1:8" ht="84" customHeight="1" x14ac:dyDescent="0.35">
      <c r="A142" s="33"/>
      <c r="B142" s="34" t="s">
        <v>262</v>
      </c>
      <c r="C142" s="34"/>
      <c r="D142" s="34">
        <v>70</v>
      </c>
      <c r="E142" s="34">
        <v>130</v>
      </c>
      <c r="F142" s="34">
        <v>0</v>
      </c>
      <c r="G142" s="35">
        <f t="shared" si="7"/>
        <v>0</v>
      </c>
      <c r="H142" s="31">
        <f t="shared" si="8"/>
        <v>0</v>
      </c>
    </row>
    <row r="143" spans="1:8" ht="84" customHeight="1" x14ac:dyDescent="0.35">
      <c r="A143" s="33"/>
      <c r="B143" s="34" t="s">
        <v>263</v>
      </c>
      <c r="C143" s="34"/>
      <c r="D143" s="34">
        <v>70</v>
      </c>
      <c r="E143" s="34">
        <v>120</v>
      </c>
      <c r="F143" s="34">
        <v>0</v>
      </c>
      <c r="G143" s="35">
        <f t="shared" si="7"/>
        <v>0</v>
      </c>
      <c r="H143" s="31">
        <f t="shared" si="8"/>
        <v>0</v>
      </c>
    </row>
    <row r="144" spans="1:8" ht="84" customHeight="1" x14ac:dyDescent="0.35">
      <c r="A144" s="33"/>
      <c r="B144" s="34" t="s">
        <v>264</v>
      </c>
      <c r="C144" s="34" t="s">
        <v>265</v>
      </c>
      <c r="D144" s="34">
        <v>70</v>
      </c>
      <c r="E144" s="34">
        <v>120</v>
      </c>
      <c r="F144" s="34">
        <v>0</v>
      </c>
      <c r="G144" s="35">
        <f t="shared" si="7"/>
        <v>0</v>
      </c>
      <c r="H144" s="31">
        <f t="shared" si="8"/>
        <v>0</v>
      </c>
    </row>
    <row r="145" spans="1:12" ht="84.75" customHeight="1" x14ac:dyDescent="0.35">
      <c r="A145" s="33"/>
      <c r="B145" s="34" t="s">
        <v>266</v>
      </c>
      <c r="C145" s="34" t="s">
        <v>267</v>
      </c>
      <c r="D145" s="34">
        <v>80</v>
      </c>
      <c r="E145" s="34">
        <v>130</v>
      </c>
      <c r="F145" s="34">
        <v>0</v>
      </c>
      <c r="G145" s="35">
        <f t="shared" si="7"/>
        <v>0</v>
      </c>
      <c r="H145" s="31">
        <f t="shared" si="8"/>
        <v>0</v>
      </c>
    </row>
    <row r="146" spans="1:12" ht="84.75" customHeight="1" x14ac:dyDescent="0.35">
      <c r="A146" s="33"/>
      <c r="B146" s="34" t="s">
        <v>268</v>
      </c>
      <c r="C146" s="34"/>
      <c r="D146" s="34">
        <v>50</v>
      </c>
      <c r="E146" s="34">
        <v>95</v>
      </c>
      <c r="F146" s="34">
        <v>0</v>
      </c>
      <c r="G146" s="35">
        <f t="shared" si="7"/>
        <v>0</v>
      </c>
      <c r="H146" s="31">
        <f t="shared" si="8"/>
        <v>0</v>
      </c>
    </row>
    <row r="147" spans="1:12" ht="84.75" customHeight="1" x14ac:dyDescent="0.35">
      <c r="A147" s="33"/>
      <c r="B147" s="34" t="s">
        <v>269</v>
      </c>
      <c r="C147" s="34"/>
      <c r="D147" s="34">
        <v>50</v>
      </c>
      <c r="E147" s="34">
        <v>95</v>
      </c>
      <c r="F147" s="34">
        <v>0</v>
      </c>
      <c r="G147" s="35">
        <f t="shared" si="7"/>
        <v>0</v>
      </c>
      <c r="H147" s="31">
        <f t="shared" si="8"/>
        <v>0</v>
      </c>
    </row>
    <row r="148" spans="1:12" ht="84.75" customHeight="1" x14ac:dyDescent="0.35">
      <c r="A148" s="33"/>
      <c r="B148" s="34" t="s">
        <v>270</v>
      </c>
      <c r="C148" s="34"/>
      <c r="D148" s="34">
        <v>15</v>
      </c>
      <c r="E148" s="34">
        <v>80</v>
      </c>
      <c r="F148" s="34">
        <v>0</v>
      </c>
      <c r="G148" s="35">
        <f t="shared" si="7"/>
        <v>0</v>
      </c>
      <c r="H148" s="31">
        <f t="shared" si="8"/>
        <v>0</v>
      </c>
    </row>
    <row r="149" spans="1:12" ht="42.75" customHeight="1" x14ac:dyDescent="0.35">
      <c r="A149" s="64"/>
      <c r="B149" s="105" t="s">
        <v>271</v>
      </c>
      <c r="C149" s="87"/>
      <c r="D149" s="87"/>
      <c r="E149" s="87"/>
      <c r="F149" s="93"/>
      <c r="G149" s="64"/>
      <c r="H149" s="31">
        <f>SUM(H7:H148)</f>
        <v>0</v>
      </c>
    </row>
    <row r="150" spans="1:12" ht="82.5" customHeight="1" x14ac:dyDescent="0.35">
      <c r="A150" s="33"/>
      <c r="B150" s="34" t="s">
        <v>272</v>
      </c>
      <c r="C150" s="34" t="s">
        <v>273</v>
      </c>
      <c r="D150" s="34">
        <v>1000</v>
      </c>
      <c r="E150" s="34">
        <v>280</v>
      </c>
      <c r="F150" s="34">
        <v>0</v>
      </c>
      <c r="G150" s="35">
        <f>E150*F150</f>
        <v>0</v>
      </c>
      <c r="H150" s="31">
        <f t="shared" si="8"/>
        <v>0</v>
      </c>
    </row>
    <row r="151" spans="1:12" ht="85.5" customHeight="1" x14ac:dyDescent="0.35">
      <c r="A151" s="33"/>
      <c r="B151" s="34" t="s">
        <v>274</v>
      </c>
      <c r="C151" s="34" t="s">
        <v>275</v>
      </c>
      <c r="D151" s="34">
        <v>1000</v>
      </c>
      <c r="E151" s="34">
        <v>280</v>
      </c>
      <c r="F151" s="34">
        <v>0</v>
      </c>
      <c r="G151" s="35">
        <f t="shared" ref="G151:G155" si="9">E151*F151</f>
        <v>0</v>
      </c>
      <c r="H151" s="31">
        <f t="shared" si="8"/>
        <v>0</v>
      </c>
    </row>
    <row r="152" spans="1:12" ht="85.5" customHeight="1" x14ac:dyDescent="0.35">
      <c r="A152" s="33"/>
      <c r="B152" s="34" t="s">
        <v>276</v>
      </c>
      <c r="C152" s="34" t="s">
        <v>277</v>
      </c>
      <c r="D152" s="34">
        <v>1000</v>
      </c>
      <c r="E152" s="34">
        <v>280</v>
      </c>
      <c r="F152" s="34">
        <v>0</v>
      </c>
      <c r="G152" s="35">
        <f t="shared" si="9"/>
        <v>0</v>
      </c>
      <c r="H152" s="31">
        <f t="shared" si="8"/>
        <v>0</v>
      </c>
    </row>
    <row r="153" spans="1:12" ht="85.5" customHeight="1" x14ac:dyDescent="0.35">
      <c r="A153" s="33"/>
      <c r="B153" s="34" t="s">
        <v>278</v>
      </c>
      <c r="C153" s="34"/>
      <c r="D153" s="34">
        <v>1000</v>
      </c>
      <c r="E153" s="34">
        <v>150</v>
      </c>
      <c r="F153" s="34">
        <v>0</v>
      </c>
      <c r="G153" s="35">
        <f t="shared" si="9"/>
        <v>0</v>
      </c>
      <c r="H153" s="31">
        <f t="shared" si="8"/>
        <v>0</v>
      </c>
    </row>
    <row r="154" spans="1:12" ht="85.5" customHeight="1" x14ac:dyDescent="0.35">
      <c r="A154" s="33"/>
      <c r="B154" s="34" t="s">
        <v>279</v>
      </c>
      <c r="C154" s="34" t="s">
        <v>280</v>
      </c>
      <c r="D154" s="34">
        <v>500</v>
      </c>
      <c r="E154" s="34">
        <v>80</v>
      </c>
      <c r="F154" s="34">
        <v>0</v>
      </c>
      <c r="G154" s="35">
        <f t="shared" si="9"/>
        <v>0</v>
      </c>
      <c r="H154" s="31">
        <f t="shared" si="8"/>
        <v>0</v>
      </c>
    </row>
    <row r="155" spans="1:12" ht="85.5" customHeight="1" x14ac:dyDescent="0.35">
      <c r="A155" s="129"/>
      <c r="B155" s="38" t="s">
        <v>281</v>
      </c>
      <c r="C155" s="38" t="s">
        <v>282</v>
      </c>
      <c r="D155" s="38">
        <v>200</v>
      </c>
      <c r="E155" s="38">
        <v>80</v>
      </c>
      <c r="F155" s="38">
        <v>0</v>
      </c>
      <c r="G155" s="130">
        <f t="shared" si="9"/>
        <v>0</v>
      </c>
      <c r="H155" s="31">
        <f t="shared" si="8"/>
        <v>0</v>
      </c>
    </row>
    <row r="156" spans="1:12" ht="49.5" customHeight="1" x14ac:dyDescent="0.3">
      <c r="A156" s="135" t="s">
        <v>382</v>
      </c>
      <c r="B156" s="136"/>
      <c r="C156" s="136"/>
      <c r="D156" s="136"/>
      <c r="E156" s="136"/>
      <c r="F156" s="136"/>
      <c r="G156" s="137"/>
      <c r="H156" s="128"/>
    </row>
    <row r="157" spans="1:12" ht="53.25" customHeight="1" x14ac:dyDescent="0.35">
      <c r="A157" s="131"/>
      <c r="B157" s="132" t="s">
        <v>283</v>
      </c>
      <c r="C157" s="133" t="s">
        <v>284</v>
      </c>
      <c r="D157" s="133">
        <v>1</v>
      </c>
      <c r="E157" s="133">
        <f>IF(SUM(F194:F195)&gt;0,10000,IF(SUM(F177,F178,F194,F195)&gt;0,7000,IF(SUM(F170,F171,F172,F173,F174,F175,F176,F187,F188,F189,F190,F191,F192,F193,)&gt;0,2500,500)))</f>
        <v>500</v>
      </c>
      <c r="F157" s="133">
        <v>1</v>
      </c>
      <c r="G157" s="134">
        <f>D157*E157*F157</f>
        <v>500</v>
      </c>
      <c r="H157" s="69">
        <f>SUM(H150:H155)</f>
        <v>0</v>
      </c>
      <c r="L157" s="138"/>
    </row>
    <row r="158" spans="1:12" ht="20.25" customHeight="1" x14ac:dyDescent="0.35">
      <c r="A158" s="106" t="s">
        <v>285</v>
      </c>
      <c r="B158" s="87"/>
      <c r="C158" s="87"/>
      <c r="D158" s="87"/>
      <c r="E158" s="87"/>
      <c r="F158" s="87"/>
      <c r="G158" s="83"/>
    </row>
    <row r="159" spans="1:12" ht="14.25" hidden="1" customHeight="1" outlineLevel="1" x14ac:dyDescent="0.35">
      <c r="A159" s="65"/>
      <c r="B159" s="66" t="s">
        <v>286</v>
      </c>
      <c r="C159" s="70"/>
      <c r="D159" s="67">
        <v>1</v>
      </c>
      <c r="E159" s="67">
        <v>2000</v>
      </c>
      <c r="F159" s="67">
        <v>0</v>
      </c>
      <c r="G159" s="68">
        <f>D159*E159*F159</f>
        <v>0</v>
      </c>
    </row>
    <row r="160" spans="1:12" ht="14.25" hidden="1" customHeight="1" outlineLevel="1" x14ac:dyDescent="0.35">
      <c r="A160" s="65"/>
      <c r="B160" s="66" t="s">
        <v>287</v>
      </c>
      <c r="C160" s="70"/>
      <c r="D160" s="67">
        <v>1</v>
      </c>
      <c r="E160" s="67">
        <v>300</v>
      </c>
      <c r="F160" s="67">
        <v>0</v>
      </c>
      <c r="G160" s="68">
        <f t="shared" ref="G160:G161" si="10">D160*E160*F160</f>
        <v>0</v>
      </c>
    </row>
    <row r="161" spans="1:8" ht="54" hidden="1" customHeight="1" outlineLevel="1" x14ac:dyDescent="0.35">
      <c r="A161" s="65"/>
      <c r="B161" s="66" t="s">
        <v>288</v>
      </c>
      <c r="C161" s="70" t="s">
        <v>289</v>
      </c>
      <c r="D161" s="67">
        <v>1</v>
      </c>
      <c r="E161" s="67">
        <v>500</v>
      </c>
      <c r="F161" s="67">
        <v>0</v>
      </c>
      <c r="G161" s="68">
        <f t="shared" si="10"/>
        <v>0</v>
      </c>
    </row>
    <row r="162" spans="1:8" ht="14.25" customHeight="1" collapsed="1" x14ac:dyDescent="0.35">
      <c r="A162" s="106" t="s">
        <v>290</v>
      </c>
      <c r="B162" s="87"/>
      <c r="C162" s="87"/>
      <c r="D162" s="87"/>
      <c r="E162" s="87"/>
      <c r="F162" s="87"/>
      <c r="G162" s="83"/>
    </row>
    <row r="163" spans="1:8" ht="41.25" hidden="1" customHeight="1" outlineLevel="1" x14ac:dyDescent="0.35">
      <c r="A163" s="65"/>
      <c r="B163" s="66" t="s">
        <v>291</v>
      </c>
      <c r="C163" s="71" t="s">
        <v>292</v>
      </c>
      <c r="D163" s="67">
        <v>1</v>
      </c>
      <c r="E163" s="67">
        <v>1000</v>
      </c>
      <c r="F163" s="67">
        <v>0</v>
      </c>
      <c r="G163" s="68">
        <f>D163*E163*F163</f>
        <v>0</v>
      </c>
    </row>
    <row r="164" spans="1:8" ht="44.25" hidden="1" customHeight="1" outlineLevel="1" x14ac:dyDescent="0.35">
      <c r="A164" s="65"/>
      <c r="B164" s="66" t="s">
        <v>293</v>
      </c>
      <c r="C164" s="71" t="s">
        <v>294</v>
      </c>
      <c r="D164" s="67">
        <v>1</v>
      </c>
      <c r="E164" s="67">
        <v>4000</v>
      </c>
      <c r="F164" s="67">
        <v>0</v>
      </c>
      <c r="G164" s="68">
        <f t="shared" ref="G164:G166" si="11">D164*E164*F164</f>
        <v>0</v>
      </c>
    </row>
    <row r="165" spans="1:8" ht="14.25" hidden="1" customHeight="1" outlineLevel="1" x14ac:dyDescent="0.35">
      <c r="A165" s="65"/>
      <c r="B165" s="66" t="s">
        <v>295</v>
      </c>
      <c r="C165" s="4"/>
      <c r="D165" s="67">
        <v>1</v>
      </c>
      <c r="E165" s="67">
        <v>5000</v>
      </c>
      <c r="F165" s="67">
        <v>0</v>
      </c>
      <c r="G165" s="68">
        <f t="shared" si="11"/>
        <v>0</v>
      </c>
    </row>
    <row r="166" spans="1:8" ht="14.25" hidden="1" customHeight="1" outlineLevel="1" x14ac:dyDescent="0.35">
      <c r="A166" s="65"/>
      <c r="B166" s="66" t="s">
        <v>296</v>
      </c>
      <c r="C166" s="67"/>
      <c r="D166" s="67">
        <v>1</v>
      </c>
      <c r="E166" s="67">
        <v>6000</v>
      </c>
      <c r="F166" s="67">
        <v>0</v>
      </c>
      <c r="G166" s="68">
        <f t="shared" si="11"/>
        <v>0</v>
      </c>
    </row>
    <row r="167" spans="1:8" ht="14.25" hidden="1" customHeight="1" outlineLevel="1" x14ac:dyDescent="0.35">
      <c r="A167" s="65"/>
      <c r="B167" s="107" t="s">
        <v>297</v>
      </c>
      <c r="C167" s="87"/>
      <c r="D167" s="87"/>
      <c r="E167" s="87"/>
      <c r="F167" s="87"/>
      <c r="G167" s="87"/>
      <c r="H167" s="83"/>
    </row>
    <row r="168" spans="1:8" ht="45.75" hidden="1" customHeight="1" outlineLevel="1" x14ac:dyDescent="0.35">
      <c r="A168" s="65"/>
      <c r="B168" s="66" t="s">
        <v>298</v>
      </c>
      <c r="C168" s="70" t="s">
        <v>299</v>
      </c>
      <c r="D168" s="67">
        <v>1</v>
      </c>
      <c r="E168" s="67">
        <v>1000</v>
      </c>
      <c r="F168" s="67">
        <v>0</v>
      </c>
      <c r="G168" s="68">
        <f t="shared" ref="G168:G178" si="12">D168*E168*F168</f>
        <v>0</v>
      </c>
    </row>
    <row r="169" spans="1:8" ht="20.25" hidden="1" customHeight="1" outlineLevel="1" x14ac:dyDescent="0.35">
      <c r="A169" s="65"/>
      <c r="B169" s="66" t="s">
        <v>300</v>
      </c>
      <c r="C169" s="70"/>
      <c r="D169" s="67">
        <v>1</v>
      </c>
      <c r="E169" s="67">
        <v>1500</v>
      </c>
      <c r="F169" s="67">
        <v>0</v>
      </c>
      <c r="G169" s="68">
        <f t="shared" si="12"/>
        <v>0</v>
      </c>
    </row>
    <row r="170" spans="1:8" ht="20.25" hidden="1" customHeight="1" outlineLevel="1" x14ac:dyDescent="0.35">
      <c r="A170" s="65"/>
      <c r="B170" s="66" t="s">
        <v>301</v>
      </c>
      <c r="C170" s="70"/>
      <c r="D170" s="67">
        <v>1</v>
      </c>
      <c r="E170" s="67">
        <v>1500</v>
      </c>
      <c r="F170" s="67">
        <v>0</v>
      </c>
      <c r="G170" s="68">
        <f t="shared" si="12"/>
        <v>0</v>
      </c>
    </row>
    <row r="171" spans="1:8" ht="14.25" hidden="1" customHeight="1" outlineLevel="1" x14ac:dyDescent="0.35">
      <c r="A171" s="65"/>
      <c r="B171" s="66" t="s">
        <v>302</v>
      </c>
      <c r="C171" s="70" t="s">
        <v>303</v>
      </c>
      <c r="D171" s="67">
        <v>1</v>
      </c>
      <c r="E171" s="67">
        <v>150</v>
      </c>
      <c r="F171" s="67">
        <v>0</v>
      </c>
      <c r="G171" s="68">
        <f t="shared" si="12"/>
        <v>0</v>
      </c>
    </row>
    <row r="172" spans="1:8" ht="14.25" hidden="1" customHeight="1" outlineLevel="1" x14ac:dyDescent="0.35">
      <c r="A172" s="65"/>
      <c r="B172" s="66" t="s">
        <v>304</v>
      </c>
      <c r="C172" s="70" t="s">
        <v>305</v>
      </c>
      <c r="D172" s="67">
        <v>1</v>
      </c>
      <c r="E172" s="67">
        <v>50</v>
      </c>
      <c r="F172" s="67">
        <v>0</v>
      </c>
      <c r="G172" s="68">
        <f t="shared" si="12"/>
        <v>0</v>
      </c>
    </row>
    <row r="173" spans="1:8" ht="14.25" hidden="1" customHeight="1" outlineLevel="1" x14ac:dyDescent="0.35">
      <c r="A173" s="65"/>
      <c r="B173" s="66" t="s">
        <v>306</v>
      </c>
      <c r="C173" s="70"/>
      <c r="D173" s="67">
        <v>1</v>
      </c>
      <c r="E173" s="67">
        <v>30</v>
      </c>
      <c r="F173" s="67">
        <v>0</v>
      </c>
      <c r="G173" s="68">
        <f t="shared" si="12"/>
        <v>0</v>
      </c>
    </row>
    <row r="174" spans="1:8" ht="14.25" hidden="1" customHeight="1" outlineLevel="1" x14ac:dyDescent="0.35">
      <c r="A174" s="65"/>
      <c r="B174" s="66" t="s">
        <v>307</v>
      </c>
      <c r="C174" s="70"/>
      <c r="D174" s="67">
        <v>1</v>
      </c>
      <c r="E174" s="67">
        <v>1100</v>
      </c>
      <c r="F174" s="67">
        <v>0</v>
      </c>
      <c r="G174" s="68">
        <f t="shared" si="12"/>
        <v>0</v>
      </c>
    </row>
    <row r="175" spans="1:8" ht="14.25" hidden="1" customHeight="1" outlineLevel="1" x14ac:dyDescent="0.35">
      <c r="A175" s="65"/>
      <c r="B175" s="66" t="s">
        <v>308</v>
      </c>
      <c r="C175" s="70"/>
      <c r="D175" s="67">
        <v>1</v>
      </c>
      <c r="E175" s="67">
        <v>1100</v>
      </c>
      <c r="F175" s="67">
        <v>0</v>
      </c>
      <c r="G175" s="68">
        <f t="shared" si="12"/>
        <v>0</v>
      </c>
    </row>
    <row r="176" spans="1:8" ht="14.25" hidden="1" customHeight="1" outlineLevel="1" x14ac:dyDescent="0.35">
      <c r="A176" s="65"/>
      <c r="B176" s="66" t="s">
        <v>309</v>
      </c>
      <c r="C176" s="70"/>
      <c r="D176" s="67">
        <v>1</v>
      </c>
      <c r="E176" s="67">
        <v>100</v>
      </c>
      <c r="F176" s="67">
        <v>0</v>
      </c>
      <c r="G176" s="68">
        <f t="shared" si="12"/>
        <v>0</v>
      </c>
    </row>
    <row r="177" spans="1:7" ht="14.25" hidden="1" customHeight="1" outlineLevel="1" x14ac:dyDescent="0.35">
      <c r="A177" s="65"/>
      <c r="B177" s="66" t="s">
        <v>310</v>
      </c>
      <c r="C177" s="70"/>
      <c r="D177" s="67">
        <v>1</v>
      </c>
      <c r="E177" s="67">
        <v>900</v>
      </c>
      <c r="F177" s="67">
        <v>0</v>
      </c>
      <c r="G177" s="68">
        <f t="shared" si="12"/>
        <v>0</v>
      </c>
    </row>
    <row r="178" spans="1:7" ht="14.25" hidden="1" customHeight="1" outlineLevel="1" x14ac:dyDescent="0.35">
      <c r="A178" s="65"/>
      <c r="B178" s="66" t="s">
        <v>311</v>
      </c>
      <c r="C178" s="70"/>
      <c r="D178" s="67">
        <v>1</v>
      </c>
      <c r="E178" s="67">
        <v>900</v>
      </c>
      <c r="F178" s="67">
        <v>0</v>
      </c>
      <c r="G178" s="68">
        <f t="shared" si="12"/>
        <v>0</v>
      </c>
    </row>
    <row r="179" spans="1:7" ht="14.25" customHeight="1" collapsed="1" x14ac:dyDescent="0.35">
      <c r="A179" s="106" t="s">
        <v>312</v>
      </c>
      <c r="B179" s="87"/>
      <c r="C179" s="87"/>
      <c r="D179" s="87"/>
      <c r="E179" s="87"/>
      <c r="F179" s="87"/>
      <c r="G179" s="83"/>
    </row>
    <row r="180" spans="1:7" ht="42" hidden="1" customHeight="1" outlineLevel="1" x14ac:dyDescent="0.35">
      <c r="A180" s="65"/>
      <c r="B180" s="66" t="s">
        <v>291</v>
      </c>
      <c r="C180" s="71" t="s">
        <v>292</v>
      </c>
      <c r="D180" s="67">
        <v>1</v>
      </c>
      <c r="E180" s="67">
        <v>1000</v>
      </c>
      <c r="F180" s="67">
        <v>0</v>
      </c>
      <c r="G180" s="68">
        <f t="shared" ref="G180:G183" si="13">D180*E180*F180</f>
        <v>0</v>
      </c>
    </row>
    <row r="181" spans="1:7" ht="44.25" hidden="1" customHeight="1" outlineLevel="1" x14ac:dyDescent="0.35">
      <c r="A181" s="65"/>
      <c r="B181" s="66" t="s">
        <v>293</v>
      </c>
      <c r="C181" s="71" t="s">
        <v>294</v>
      </c>
      <c r="D181" s="67">
        <v>1</v>
      </c>
      <c r="E181" s="67">
        <v>4000</v>
      </c>
      <c r="F181" s="67">
        <v>0</v>
      </c>
      <c r="G181" s="68">
        <f t="shared" si="13"/>
        <v>0</v>
      </c>
    </row>
    <row r="182" spans="1:7" ht="14.25" hidden="1" customHeight="1" outlineLevel="1" x14ac:dyDescent="0.35">
      <c r="A182" s="65"/>
      <c r="B182" s="66" t="s">
        <v>295</v>
      </c>
      <c r="C182" s="4"/>
      <c r="D182" s="67">
        <v>1</v>
      </c>
      <c r="E182" s="67">
        <v>5000</v>
      </c>
      <c r="F182" s="67">
        <v>0</v>
      </c>
      <c r="G182" s="68">
        <f t="shared" si="13"/>
        <v>0</v>
      </c>
    </row>
    <row r="183" spans="1:7" ht="14.25" hidden="1" customHeight="1" outlineLevel="1" x14ac:dyDescent="0.35">
      <c r="A183" s="65"/>
      <c r="B183" s="66" t="s">
        <v>296</v>
      </c>
      <c r="C183" s="67"/>
      <c r="D183" s="67">
        <v>1</v>
      </c>
      <c r="E183" s="67">
        <v>6000</v>
      </c>
      <c r="F183" s="67">
        <v>0</v>
      </c>
      <c r="G183" s="68">
        <f t="shared" si="13"/>
        <v>0</v>
      </c>
    </row>
    <row r="184" spans="1:7" ht="14.25" hidden="1" customHeight="1" outlineLevel="1" x14ac:dyDescent="0.35">
      <c r="A184" s="107" t="s">
        <v>297</v>
      </c>
      <c r="B184" s="87"/>
      <c r="C184" s="87"/>
      <c r="D184" s="87"/>
      <c r="E184" s="87"/>
      <c r="F184" s="87"/>
      <c r="G184" s="83"/>
    </row>
    <row r="185" spans="1:7" ht="45.75" hidden="1" customHeight="1" outlineLevel="1" x14ac:dyDescent="0.35">
      <c r="A185" s="65"/>
      <c r="B185" s="66" t="s">
        <v>298</v>
      </c>
      <c r="C185" s="70" t="s">
        <v>299</v>
      </c>
      <c r="D185" s="67">
        <v>1</v>
      </c>
      <c r="E185" s="67">
        <v>1000</v>
      </c>
      <c r="F185" s="67">
        <v>0</v>
      </c>
      <c r="G185" s="68">
        <f t="shared" ref="G185:G195" si="14">D185*E185*F185</f>
        <v>0</v>
      </c>
    </row>
    <row r="186" spans="1:7" ht="20.25" hidden="1" customHeight="1" outlineLevel="1" x14ac:dyDescent="0.35">
      <c r="A186" s="65"/>
      <c r="B186" s="66" t="s">
        <v>300</v>
      </c>
      <c r="C186" s="70"/>
      <c r="D186" s="67">
        <v>1</v>
      </c>
      <c r="E186" s="67">
        <v>1500</v>
      </c>
      <c r="F186" s="67">
        <v>0</v>
      </c>
      <c r="G186" s="68">
        <f t="shared" si="14"/>
        <v>0</v>
      </c>
    </row>
    <row r="187" spans="1:7" ht="20.25" hidden="1" customHeight="1" outlineLevel="1" x14ac:dyDescent="0.35">
      <c r="A187" s="65"/>
      <c r="B187" s="66" t="s">
        <v>301</v>
      </c>
      <c r="C187" s="70"/>
      <c r="D187" s="67">
        <v>1</v>
      </c>
      <c r="E187" s="67">
        <v>1500</v>
      </c>
      <c r="F187" s="67">
        <v>0</v>
      </c>
      <c r="G187" s="68">
        <f t="shared" si="14"/>
        <v>0</v>
      </c>
    </row>
    <row r="188" spans="1:7" ht="14.25" hidden="1" customHeight="1" outlineLevel="1" x14ac:dyDescent="0.35">
      <c r="A188" s="65"/>
      <c r="B188" s="66" t="s">
        <v>313</v>
      </c>
      <c r="C188" s="70"/>
      <c r="D188" s="67">
        <v>1</v>
      </c>
      <c r="E188" s="67">
        <v>200</v>
      </c>
      <c r="F188" s="67">
        <v>0</v>
      </c>
      <c r="G188" s="68">
        <f t="shared" si="14"/>
        <v>0</v>
      </c>
    </row>
    <row r="189" spans="1:7" ht="14.25" hidden="1" customHeight="1" outlineLevel="1" x14ac:dyDescent="0.35">
      <c r="A189" s="65"/>
      <c r="B189" s="66" t="s">
        <v>304</v>
      </c>
      <c r="C189" s="70" t="s">
        <v>305</v>
      </c>
      <c r="D189" s="67">
        <v>1</v>
      </c>
      <c r="E189" s="67">
        <v>50</v>
      </c>
      <c r="F189" s="67">
        <v>0</v>
      </c>
      <c r="G189" s="68">
        <f t="shared" si="14"/>
        <v>0</v>
      </c>
    </row>
    <row r="190" spans="1:7" ht="14.25" hidden="1" customHeight="1" outlineLevel="1" x14ac:dyDescent="0.35">
      <c r="A190" s="65"/>
      <c r="B190" s="66" t="s">
        <v>306</v>
      </c>
      <c r="C190" s="70"/>
      <c r="D190" s="67">
        <v>1</v>
      </c>
      <c r="E190" s="67">
        <v>30</v>
      </c>
      <c r="F190" s="67">
        <v>0</v>
      </c>
      <c r="G190" s="68">
        <f t="shared" si="14"/>
        <v>0</v>
      </c>
    </row>
    <row r="191" spans="1:7" ht="14.25" hidden="1" customHeight="1" outlineLevel="1" x14ac:dyDescent="0.35">
      <c r="A191" s="65"/>
      <c r="B191" s="66" t="s">
        <v>307</v>
      </c>
      <c r="C191" s="70"/>
      <c r="D191" s="67">
        <v>1</v>
      </c>
      <c r="E191" s="67">
        <v>1100</v>
      </c>
      <c r="F191" s="67">
        <v>0</v>
      </c>
      <c r="G191" s="68">
        <f t="shared" si="14"/>
        <v>0</v>
      </c>
    </row>
    <row r="192" spans="1:7" ht="14.25" hidden="1" customHeight="1" outlineLevel="1" x14ac:dyDescent="0.35">
      <c r="A192" s="65"/>
      <c r="B192" s="66" t="s">
        <v>308</v>
      </c>
      <c r="C192" s="70"/>
      <c r="D192" s="67">
        <v>1</v>
      </c>
      <c r="E192" s="67">
        <v>1100</v>
      </c>
      <c r="F192" s="67">
        <v>0</v>
      </c>
      <c r="G192" s="68">
        <f t="shared" si="14"/>
        <v>0</v>
      </c>
    </row>
    <row r="193" spans="1:7" ht="14.25" hidden="1" customHeight="1" outlineLevel="1" x14ac:dyDescent="0.35">
      <c r="A193" s="65"/>
      <c r="B193" s="66" t="s">
        <v>309</v>
      </c>
      <c r="C193" s="70"/>
      <c r="D193" s="67">
        <v>1</v>
      </c>
      <c r="E193" s="67">
        <v>100</v>
      </c>
      <c r="F193" s="67">
        <v>0</v>
      </c>
      <c r="G193" s="68">
        <f t="shared" si="14"/>
        <v>0</v>
      </c>
    </row>
    <row r="194" spans="1:7" ht="14.25" hidden="1" customHeight="1" outlineLevel="1" x14ac:dyDescent="0.35">
      <c r="A194" s="65"/>
      <c r="B194" s="66" t="s">
        <v>314</v>
      </c>
      <c r="C194" s="70"/>
      <c r="D194" s="67">
        <v>1</v>
      </c>
      <c r="E194" s="67">
        <v>900</v>
      </c>
      <c r="F194" s="67">
        <v>0</v>
      </c>
      <c r="G194" s="68">
        <f t="shared" si="14"/>
        <v>0</v>
      </c>
    </row>
    <row r="195" spans="1:7" ht="14.25" hidden="1" customHeight="1" outlineLevel="1" x14ac:dyDescent="0.35">
      <c r="A195" s="65"/>
      <c r="B195" s="66" t="s">
        <v>315</v>
      </c>
      <c r="C195" s="70"/>
      <c r="D195" s="67">
        <v>1</v>
      </c>
      <c r="E195" s="67">
        <v>200</v>
      </c>
      <c r="F195" s="67">
        <v>0</v>
      </c>
      <c r="G195" s="68">
        <f t="shared" si="14"/>
        <v>0</v>
      </c>
    </row>
    <row r="196" spans="1:7" ht="34.5" customHeight="1" collapsed="1" x14ac:dyDescent="0.35">
      <c r="A196" s="72"/>
      <c r="B196" s="73" t="s">
        <v>316</v>
      </c>
      <c r="C196" s="74"/>
      <c r="D196" s="74"/>
      <c r="E196" s="74"/>
      <c r="F196" s="74"/>
      <c r="G196" s="75">
        <f>SUM(G7:G195)</f>
        <v>500</v>
      </c>
    </row>
    <row r="197" spans="1:7" ht="36.75" customHeight="1" x14ac:dyDescent="0.35">
      <c r="A197" s="76"/>
      <c r="B197" s="66" t="s">
        <v>317</v>
      </c>
      <c r="C197" s="77">
        <v>0.06</v>
      </c>
      <c r="D197" s="67"/>
      <c r="E197" s="67"/>
      <c r="F197" s="67"/>
      <c r="G197" s="68">
        <f>G196*106.5%</f>
        <v>532.5</v>
      </c>
    </row>
    <row r="198" spans="1:7" ht="14.25" customHeight="1" x14ac:dyDescent="0.35">
      <c r="A198" s="76"/>
      <c r="B198" s="6" t="s">
        <v>318</v>
      </c>
      <c r="C198" s="6"/>
      <c r="D198" s="7"/>
      <c r="E198" s="7"/>
      <c r="F198" s="6"/>
      <c r="G198" s="78">
        <f>H149/10</f>
        <v>0</v>
      </c>
    </row>
    <row r="199" spans="1:7" ht="14.25" customHeight="1" x14ac:dyDescent="0.35">
      <c r="A199" s="76"/>
      <c r="B199" s="6" t="s">
        <v>319</v>
      </c>
      <c r="C199" s="6"/>
      <c r="D199" s="7"/>
      <c r="E199" s="7"/>
      <c r="F199" s="6"/>
      <c r="G199" s="78">
        <f>H157/10</f>
        <v>0</v>
      </c>
    </row>
    <row r="200" spans="1:7" ht="14.25" customHeight="1" x14ac:dyDescent="0.35">
      <c r="A200" s="76"/>
      <c r="B200" s="6" t="s">
        <v>320</v>
      </c>
      <c r="C200" s="6"/>
      <c r="D200" s="7"/>
      <c r="E200" s="7"/>
      <c r="F200" s="6"/>
      <c r="G200" s="78">
        <f>G196/10</f>
        <v>50</v>
      </c>
    </row>
    <row r="201" spans="1:7" ht="14.25" customHeight="1" x14ac:dyDescent="0.35">
      <c r="A201" s="76"/>
      <c r="B201" s="6"/>
      <c r="C201" s="6"/>
      <c r="D201" s="7"/>
      <c r="E201" s="7"/>
      <c r="F201" s="6"/>
      <c r="G201" s="78"/>
    </row>
    <row r="202" spans="1:7" ht="14.25" customHeight="1" x14ac:dyDescent="0.35">
      <c r="A202" s="76"/>
      <c r="B202" s="66" t="s">
        <v>321</v>
      </c>
      <c r="C202" s="108"/>
      <c r="D202" s="87"/>
      <c r="E202" s="87"/>
      <c r="F202" s="87"/>
      <c r="G202" s="83"/>
    </row>
    <row r="203" spans="1:7" ht="14.25" customHeight="1" x14ac:dyDescent="0.35">
      <c r="A203" s="76"/>
      <c r="B203" s="9" t="s">
        <v>322</v>
      </c>
      <c r="C203" s="109"/>
      <c r="D203" s="87"/>
      <c r="E203" s="87"/>
      <c r="F203" s="87"/>
      <c r="G203" s="83"/>
    </row>
    <row r="204" spans="1:7" ht="14.25" customHeight="1" x14ac:dyDescent="0.35">
      <c r="A204" s="76"/>
      <c r="B204" s="9" t="s">
        <v>323</v>
      </c>
      <c r="C204" s="109"/>
      <c r="D204" s="87"/>
      <c r="E204" s="87"/>
      <c r="F204" s="87"/>
      <c r="G204" s="83"/>
    </row>
    <row r="205" spans="1:7" ht="14.25" customHeight="1" x14ac:dyDescent="0.35">
      <c r="A205" s="76"/>
      <c r="B205" s="9" t="s">
        <v>324</v>
      </c>
      <c r="C205" s="109"/>
      <c r="D205" s="87"/>
      <c r="E205" s="87"/>
      <c r="F205" s="87"/>
      <c r="G205" s="83"/>
    </row>
    <row r="206" spans="1:7" ht="14.25" customHeight="1" x14ac:dyDescent="0.35">
      <c r="A206" s="76"/>
      <c r="B206" s="9" t="s">
        <v>325</v>
      </c>
      <c r="C206" s="109"/>
      <c r="D206" s="87"/>
      <c r="E206" s="87"/>
      <c r="F206" s="87"/>
      <c r="G206" s="83"/>
    </row>
    <row r="207" spans="1:7" ht="14.25" customHeight="1" x14ac:dyDescent="0.35">
      <c r="A207" s="76"/>
      <c r="B207" s="9" t="s">
        <v>326</v>
      </c>
      <c r="C207" s="109"/>
      <c r="D207" s="87"/>
      <c r="E207" s="87"/>
      <c r="F207" s="87"/>
      <c r="G207" s="83"/>
    </row>
    <row r="208" spans="1:7" ht="14.25" customHeight="1" x14ac:dyDescent="0.35">
      <c r="A208" s="76"/>
      <c r="B208" s="9" t="s">
        <v>327</v>
      </c>
      <c r="C208" s="109"/>
      <c r="D208" s="87"/>
      <c r="E208" s="87"/>
      <c r="F208" s="87"/>
      <c r="G208" s="83"/>
    </row>
    <row r="209" spans="1:7" ht="14.25" customHeight="1" x14ac:dyDescent="0.35">
      <c r="A209" s="76"/>
      <c r="B209" s="9" t="s">
        <v>328</v>
      </c>
      <c r="C209" s="110"/>
      <c r="D209" s="87"/>
      <c r="E209" s="87"/>
      <c r="F209" s="87"/>
      <c r="G209" s="83"/>
    </row>
    <row r="210" spans="1:7" ht="14.25" customHeight="1" x14ac:dyDescent="0.35">
      <c r="A210" s="76"/>
      <c r="B210" s="9" t="s">
        <v>329</v>
      </c>
      <c r="C210" s="109"/>
      <c r="D210" s="87"/>
      <c r="E210" s="87"/>
      <c r="F210" s="87"/>
      <c r="G210" s="83"/>
    </row>
    <row r="211" spans="1:7" ht="14.25" customHeight="1" x14ac:dyDescent="0.35">
      <c r="A211" s="76"/>
      <c r="B211" s="9" t="s">
        <v>330</v>
      </c>
      <c r="C211" s="109"/>
      <c r="D211" s="87"/>
      <c r="E211" s="87"/>
      <c r="F211" s="87"/>
      <c r="G211" s="83"/>
    </row>
    <row r="212" spans="1:7" ht="14.25" customHeight="1" x14ac:dyDescent="0.35">
      <c r="A212" s="76"/>
      <c r="B212" s="9" t="s">
        <v>331</v>
      </c>
      <c r="C212" s="109"/>
      <c r="D212" s="87"/>
      <c r="E212" s="87"/>
      <c r="F212" s="87"/>
      <c r="G212" s="83"/>
    </row>
    <row r="213" spans="1:7" ht="14.25" customHeight="1" x14ac:dyDescent="0.35">
      <c r="A213" s="76"/>
      <c r="B213" s="9" t="s">
        <v>332</v>
      </c>
      <c r="C213" s="109"/>
      <c r="D213" s="87"/>
      <c r="E213" s="87"/>
      <c r="F213" s="87"/>
      <c r="G213" s="83"/>
    </row>
    <row r="214" spans="1:7" ht="14.25" customHeight="1" x14ac:dyDescent="0.35">
      <c r="A214" s="79"/>
      <c r="B214" s="10"/>
      <c r="C214" s="11"/>
      <c r="D214" s="11"/>
      <c r="E214" s="11"/>
      <c r="F214" s="11"/>
      <c r="G214" s="80"/>
    </row>
    <row r="215" spans="1:7" ht="14.25" customHeight="1" x14ac:dyDescent="0.35">
      <c r="A215" s="6"/>
      <c r="B215" s="6"/>
      <c r="C215" s="6"/>
      <c r="D215" s="7"/>
      <c r="E215" s="7"/>
      <c r="F215" s="6"/>
      <c r="G215" s="81"/>
    </row>
    <row r="216" spans="1:7" ht="14.25" customHeight="1" x14ac:dyDescent="0.35">
      <c r="A216" s="6"/>
      <c r="B216" s="6"/>
      <c r="C216" s="6"/>
      <c r="D216" s="7"/>
      <c r="E216" s="7"/>
      <c r="F216" s="6"/>
      <c r="G216" s="81"/>
    </row>
    <row r="217" spans="1:7" ht="15.75" customHeight="1" x14ac:dyDescent="0.3"/>
    <row r="218" spans="1:7" ht="15.75" customHeight="1" x14ac:dyDescent="0.3"/>
    <row r="219" spans="1:7" ht="15.75" customHeight="1" x14ac:dyDescent="0.3"/>
    <row r="220" spans="1:7" ht="15.75" customHeight="1" x14ac:dyDescent="0.3"/>
    <row r="221" spans="1:7" ht="15.75" customHeight="1" x14ac:dyDescent="0.3"/>
    <row r="222" spans="1:7" ht="15.75" customHeight="1" x14ac:dyDescent="0.3"/>
    <row r="223" spans="1:7" ht="15.75" customHeight="1" x14ac:dyDescent="0.3"/>
    <row r="224" spans="1:7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43">
    <mergeCell ref="A156:F156"/>
    <mergeCell ref="C202:G202"/>
    <mergeCell ref="C210:G210"/>
    <mergeCell ref="C211:G211"/>
    <mergeCell ref="C212:G212"/>
    <mergeCell ref="C213:G213"/>
    <mergeCell ref="C203:G203"/>
    <mergeCell ref="C204:G204"/>
    <mergeCell ref="C205:G205"/>
    <mergeCell ref="C206:G206"/>
    <mergeCell ref="C207:G207"/>
    <mergeCell ref="C208:G208"/>
    <mergeCell ref="C209:G209"/>
    <mergeCell ref="A158:G158"/>
    <mergeCell ref="A162:G162"/>
    <mergeCell ref="B167:H167"/>
    <mergeCell ref="A179:G179"/>
    <mergeCell ref="A184:G184"/>
    <mergeCell ref="B113:F113"/>
    <mergeCell ref="B118:F118"/>
    <mergeCell ref="B125:F125"/>
    <mergeCell ref="B133:F133"/>
    <mergeCell ref="B149:F149"/>
    <mergeCell ref="B139:F139"/>
    <mergeCell ref="B58:F58"/>
    <mergeCell ref="B70:F70"/>
    <mergeCell ref="B78:F78"/>
    <mergeCell ref="B90:F90"/>
    <mergeCell ref="B103:F103"/>
    <mergeCell ref="B5:F5"/>
    <mergeCell ref="B6:F6"/>
    <mergeCell ref="B34:F34"/>
    <mergeCell ref="A40:A41"/>
    <mergeCell ref="B51:F51"/>
    <mergeCell ref="F3:G3"/>
    <mergeCell ref="H3:H4"/>
    <mergeCell ref="A1:G1"/>
    <mergeCell ref="A2:G2"/>
    <mergeCell ref="A3:A4"/>
    <mergeCell ref="B3:B4"/>
    <mergeCell ref="C3:C4"/>
    <mergeCell ref="D3:D4"/>
    <mergeCell ref="E3:E4"/>
  </mergeCells>
  <pageMargins left="0.69930555555555596" right="0.69930555555555596" top="0.75" bottom="0.75" header="0" footer="0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xr:uid="{00000000-0002-0000-0000-000000000000}">
          <x14:formula1>
            <xm:f>Лист1!$A$1:$A$4</xm:f>
          </x14:formula1>
          <xm:sqref>A2</xm:sqref>
        </x14:dataValidation>
        <x14:dataValidation type="list" allowBlank="1" showErrorMessage="1" xr:uid="{00000000-0002-0000-0000-000001000000}">
          <x14:formula1>
            <xm:f>Лист1!$A$6:$A$14</xm:f>
          </x14:formula1>
          <xm:sqref>E164 E181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1000"/>
  <sheetViews>
    <sheetView workbookViewId="0"/>
  </sheetViews>
  <sheetFormatPr defaultColWidth="12.58203125" defaultRowHeight="15" customHeight="1" x14ac:dyDescent="0.3"/>
  <cols>
    <col min="1" max="1" width="3.25" customWidth="1"/>
    <col min="2" max="2" width="20.58203125" customWidth="1"/>
    <col min="3" max="3" width="19.58203125" customWidth="1"/>
    <col min="4" max="4" width="23.25" customWidth="1"/>
    <col min="5" max="5" width="28.08203125" customWidth="1"/>
    <col min="6" max="13" width="6.83203125" customWidth="1"/>
    <col min="14" max="14" width="23.25" customWidth="1"/>
    <col min="15" max="15" width="10.75" customWidth="1"/>
    <col min="16" max="18" width="6.83203125" customWidth="1"/>
    <col min="19" max="26" width="11" customWidth="1"/>
  </cols>
  <sheetData>
    <row r="1" spans="1:18" ht="15.5" x14ac:dyDescent="0.35">
      <c r="A1" s="12"/>
      <c r="B1" s="12"/>
      <c r="C1" s="13"/>
      <c r="D1" s="13"/>
      <c r="E1" s="13"/>
      <c r="F1" s="13"/>
      <c r="G1" s="13"/>
      <c r="H1" s="13"/>
      <c r="I1" s="12"/>
      <c r="J1" s="12"/>
      <c r="K1" s="12"/>
      <c r="L1" s="12"/>
      <c r="M1" s="12"/>
      <c r="N1" s="12"/>
      <c r="O1" s="12"/>
      <c r="P1" s="12"/>
      <c r="Q1" s="12"/>
      <c r="R1" s="12"/>
    </row>
    <row r="2" spans="1:18" ht="15.5" x14ac:dyDescent="0.35">
      <c r="A2" s="12"/>
      <c r="B2" s="12"/>
      <c r="C2" s="13"/>
      <c r="D2" s="13"/>
      <c r="E2" s="13"/>
      <c r="F2" s="13"/>
      <c r="G2" s="13"/>
      <c r="H2" s="13"/>
      <c r="I2" s="12"/>
      <c r="J2" s="12"/>
      <c r="K2" s="12"/>
      <c r="L2" s="12"/>
      <c r="M2" s="12"/>
      <c r="N2" s="12"/>
      <c r="O2" s="12"/>
      <c r="P2" s="12"/>
      <c r="Q2" s="12"/>
      <c r="R2" s="12"/>
    </row>
    <row r="3" spans="1:18" ht="24.75" customHeight="1" x14ac:dyDescent="0.35">
      <c r="A3" s="12"/>
      <c r="B3" s="117" t="s">
        <v>333</v>
      </c>
      <c r="C3" s="112"/>
      <c r="D3" s="112"/>
      <c r="E3" s="13"/>
      <c r="F3" s="13"/>
      <c r="G3" s="13"/>
      <c r="H3" s="13"/>
      <c r="I3" s="12"/>
      <c r="J3" s="12"/>
      <c r="K3" s="12"/>
      <c r="L3" s="12"/>
      <c r="M3" s="118"/>
      <c r="N3" s="112"/>
      <c r="O3" s="14"/>
      <c r="P3" s="12"/>
      <c r="Q3" s="12"/>
      <c r="R3" s="12"/>
    </row>
    <row r="4" spans="1:18" ht="15.5" x14ac:dyDescent="0.35">
      <c r="A4" s="12"/>
      <c r="B4" s="12"/>
      <c r="C4" s="13"/>
      <c r="D4" s="13"/>
      <c r="E4" s="13"/>
      <c r="F4" s="13"/>
      <c r="G4" s="13"/>
      <c r="H4" s="13"/>
      <c r="I4" s="12"/>
      <c r="J4" s="12"/>
      <c r="K4" s="12"/>
      <c r="L4" s="12"/>
      <c r="M4" s="111"/>
      <c r="N4" s="112"/>
      <c r="O4" s="12"/>
      <c r="P4" s="12"/>
      <c r="Q4" s="12"/>
      <c r="R4" s="12"/>
    </row>
    <row r="5" spans="1:18" ht="15.5" x14ac:dyDescent="0.35">
      <c r="A5" s="12"/>
      <c r="B5" s="5" t="s">
        <v>334</v>
      </c>
      <c r="C5" s="119" t="s">
        <v>335</v>
      </c>
      <c r="D5" s="115"/>
      <c r="E5" s="5" t="s">
        <v>332</v>
      </c>
      <c r="F5" s="12"/>
      <c r="G5" s="12"/>
      <c r="H5" s="12"/>
      <c r="I5" s="12"/>
      <c r="J5" s="12"/>
      <c r="K5" s="12"/>
      <c r="L5" s="12"/>
      <c r="M5" s="111"/>
      <c r="N5" s="112"/>
      <c r="O5" s="12"/>
      <c r="P5" s="12"/>
      <c r="Q5" s="12"/>
      <c r="R5" s="12"/>
    </row>
    <row r="6" spans="1:18" ht="15.5" x14ac:dyDescent="0.35">
      <c r="A6" s="12"/>
      <c r="B6" s="113" t="s">
        <v>336</v>
      </c>
      <c r="C6" s="114"/>
      <c r="D6" s="114"/>
      <c r="E6" s="115"/>
      <c r="F6" s="12"/>
      <c r="G6" s="12"/>
      <c r="H6" s="12"/>
      <c r="I6" s="12"/>
      <c r="J6" s="12"/>
      <c r="K6" s="12"/>
      <c r="L6" s="12"/>
      <c r="M6" s="15"/>
      <c r="N6" s="15"/>
      <c r="O6" s="12"/>
      <c r="P6" s="12"/>
      <c r="Q6" s="12"/>
      <c r="R6" s="12"/>
    </row>
    <row r="7" spans="1:18" ht="15.75" customHeight="1" x14ac:dyDescent="0.35">
      <c r="A7" s="12"/>
      <c r="B7" s="120" t="s">
        <v>337</v>
      </c>
      <c r="C7" s="16" t="s">
        <v>338</v>
      </c>
      <c r="D7" s="16" t="s">
        <v>339</v>
      </c>
      <c r="E7" s="17"/>
      <c r="F7" s="12"/>
      <c r="G7" s="12"/>
      <c r="H7" s="12"/>
      <c r="I7" s="12"/>
      <c r="J7" s="12"/>
      <c r="K7" s="12"/>
      <c r="L7" s="12"/>
      <c r="M7" s="111"/>
      <c r="N7" s="112"/>
      <c r="O7" s="12"/>
      <c r="P7" s="12"/>
      <c r="Q7" s="12"/>
      <c r="R7" s="12"/>
    </row>
    <row r="8" spans="1:18" ht="15.75" customHeight="1" x14ac:dyDescent="0.35">
      <c r="A8" s="12"/>
      <c r="B8" s="121"/>
      <c r="C8" s="18">
        <v>500</v>
      </c>
      <c r="D8" s="18" t="s">
        <v>340</v>
      </c>
      <c r="E8" s="17"/>
      <c r="F8" s="12"/>
      <c r="G8" s="12"/>
      <c r="H8" s="12"/>
      <c r="I8" s="12"/>
      <c r="J8" s="12"/>
      <c r="K8" s="12"/>
      <c r="L8" s="12"/>
      <c r="M8" s="111"/>
      <c r="N8" s="112"/>
      <c r="O8" s="15"/>
      <c r="P8" s="15"/>
      <c r="Q8" s="15"/>
      <c r="R8" s="15"/>
    </row>
    <row r="9" spans="1:18" ht="32.25" customHeight="1" x14ac:dyDescent="0.35">
      <c r="A9" s="12"/>
      <c r="B9" s="17" t="s">
        <v>341</v>
      </c>
      <c r="C9" s="18">
        <v>2500</v>
      </c>
      <c r="D9" s="18" t="s">
        <v>342</v>
      </c>
      <c r="E9" s="17" t="s">
        <v>343</v>
      </c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</row>
    <row r="10" spans="1:18" ht="32.25" customHeight="1" x14ac:dyDescent="0.35">
      <c r="A10" s="12"/>
      <c r="B10" s="17" t="s">
        <v>344</v>
      </c>
      <c r="C10" s="18" t="s">
        <v>345</v>
      </c>
      <c r="D10" s="18" t="s">
        <v>342</v>
      </c>
      <c r="E10" s="17" t="s">
        <v>343</v>
      </c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</row>
    <row r="11" spans="1:18" ht="14.5" x14ac:dyDescent="0.35">
      <c r="A11" s="12"/>
      <c r="B11" s="17" t="s">
        <v>346</v>
      </c>
      <c r="C11" s="18">
        <v>1000</v>
      </c>
      <c r="D11" s="18">
        <v>1800</v>
      </c>
      <c r="E11" s="17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</row>
    <row r="12" spans="1:18" ht="73.5" customHeight="1" x14ac:dyDescent="0.35">
      <c r="A12" s="12"/>
      <c r="B12" s="17" t="s">
        <v>347</v>
      </c>
      <c r="C12" s="18" t="s">
        <v>348</v>
      </c>
      <c r="D12" s="18"/>
      <c r="E12" s="17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</row>
    <row r="13" spans="1:18" ht="33.75" customHeight="1" x14ac:dyDescent="0.35">
      <c r="A13" s="12"/>
      <c r="B13" s="17" t="s">
        <v>349</v>
      </c>
      <c r="C13" s="18">
        <v>500</v>
      </c>
      <c r="D13" s="18">
        <v>500</v>
      </c>
      <c r="E13" s="17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</row>
    <row r="14" spans="1:18" ht="15.5" x14ac:dyDescent="0.35">
      <c r="A14" s="12"/>
      <c r="B14" s="113" t="s">
        <v>350</v>
      </c>
      <c r="C14" s="114"/>
      <c r="D14" s="114"/>
      <c r="E14" s="115"/>
      <c r="F14" s="12"/>
      <c r="G14" s="12"/>
      <c r="H14" s="12"/>
      <c r="I14" s="12"/>
      <c r="J14" s="13"/>
      <c r="K14" s="13"/>
      <c r="L14" s="13"/>
      <c r="M14" s="13"/>
      <c r="N14" s="13"/>
      <c r="O14" s="13"/>
      <c r="P14" s="12"/>
      <c r="Q14" s="12"/>
      <c r="R14" s="12"/>
    </row>
    <row r="15" spans="1:18" ht="15.5" x14ac:dyDescent="0.35">
      <c r="A15" s="12"/>
      <c r="B15" s="17" t="s">
        <v>351</v>
      </c>
      <c r="C15" s="19">
        <v>3000</v>
      </c>
      <c r="D15" s="19">
        <v>3500</v>
      </c>
      <c r="E15" s="17"/>
      <c r="F15" s="13"/>
      <c r="G15" s="13"/>
      <c r="H15" s="13"/>
      <c r="I15" s="12"/>
      <c r="J15" s="13"/>
      <c r="K15" s="13"/>
      <c r="L15" s="13"/>
      <c r="M15" s="13"/>
      <c r="N15" s="13"/>
      <c r="O15" s="13"/>
      <c r="P15" s="12"/>
      <c r="Q15" s="12"/>
      <c r="R15" s="12"/>
    </row>
    <row r="16" spans="1:18" ht="15.5" x14ac:dyDescent="0.35">
      <c r="A16" s="12"/>
      <c r="B16" s="17" t="s">
        <v>352</v>
      </c>
      <c r="C16" s="19" t="s">
        <v>353</v>
      </c>
      <c r="D16" s="19">
        <v>5500</v>
      </c>
      <c r="E16" s="20" t="s">
        <v>354</v>
      </c>
      <c r="F16" s="13"/>
      <c r="G16" s="13"/>
      <c r="H16" s="13"/>
      <c r="I16" s="12"/>
      <c r="J16" s="13"/>
      <c r="K16" s="13"/>
      <c r="L16" s="13"/>
      <c r="M16" s="13"/>
      <c r="N16" s="13"/>
      <c r="O16" s="13"/>
      <c r="P16" s="12"/>
      <c r="Q16" s="12"/>
      <c r="R16" s="12"/>
    </row>
    <row r="17" spans="1:18" ht="15.5" x14ac:dyDescent="0.35">
      <c r="A17" s="12"/>
      <c r="B17" s="17" t="s">
        <v>355</v>
      </c>
      <c r="C17" s="19">
        <v>4500</v>
      </c>
      <c r="D17" s="19">
        <v>5500</v>
      </c>
      <c r="E17" s="20"/>
      <c r="F17" s="13"/>
      <c r="G17" s="13"/>
      <c r="H17" s="13"/>
      <c r="I17" s="12"/>
      <c r="J17" s="13"/>
      <c r="K17" s="13"/>
      <c r="L17" s="13"/>
      <c r="M17" s="13"/>
      <c r="N17" s="13"/>
      <c r="O17" s="13"/>
      <c r="P17" s="12"/>
      <c r="Q17" s="12"/>
      <c r="R17" s="12"/>
    </row>
    <row r="18" spans="1:18" ht="15.5" x14ac:dyDescent="0.35">
      <c r="A18" s="12"/>
      <c r="B18" s="17" t="s">
        <v>356</v>
      </c>
      <c r="C18" s="116" t="s">
        <v>357</v>
      </c>
      <c r="D18" s="115"/>
      <c r="E18" s="21"/>
      <c r="F18" s="12"/>
      <c r="G18" s="12"/>
      <c r="H18" s="12"/>
      <c r="I18" s="12"/>
      <c r="J18" s="13"/>
      <c r="K18" s="13"/>
      <c r="L18" s="13"/>
      <c r="M18" s="13"/>
      <c r="N18" s="13"/>
      <c r="O18" s="13"/>
      <c r="P18" s="12"/>
      <c r="Q18" s="12"/>
      <c r="R18" s="12"/>
    </row>
    <row r="19" spans="1:18" ht="15.5" x14ac:dyDescent="0.35">
      <c r="A19" s="12"/>
      <c r="B19" s="12"/>
      <c r="C19" s="12"/>
      <c r="D19" s="12"/>
      <c r="E19" s="12"/>
      <c r="F19" s="12"/>
      <c r="G19" s="12"/>
      <c r="H19" s="12"/>
      <c r="I19" s="12"/>
      <c r="J19" s="13"/>
      <c r="K19" s="13"/>
      <c r="L19" s="13"/>
      <c r="M19" s="13"/>
      <c r="N19" s="13"/>
      <c r="O19" s="13"/>
      <c r="P19" s="12"/>
      <c r="Q19" s="12"/>
      <c r="R19" s="12"/>
    </row>
    <row r="20" spans="1:18" ht="32.25" customHeight="1" x14ac:dyDescent="0.35">
      <c r="A20" s="12"/>
      <c r="B20" s="12"/>
      <c r="C20" s="12"/>
      <c r="D20" s="12"/>
      <c r="E20" s="12"/>
      <c r="F20" s="12"/>
      <c r="G20" s="12"/>
      <c r="H20" s="12"/>
      <c r="I20" s="12"/>
      <c r="J20" s="13"/>
      <c r="K20" s="13"/>
      <c r="L20" s="13"/>
      <c r="M20" s="13"/>
      <c r="N20" s="13"/>
      <c r="O20" s="13"/>
      <c r="P20" s="12"/>
      <c r="Q20" s="12"/>
      <c r="R20" s="12"/>
    </row>
    <row r="21" spans="1:18" ht="15.75" customHeight="1" x14ac:dyDescent="0.35">
      <c r="A21" s="12"/>
      <c r="B21" s="12"/>
      <c r="C21" s="12"/>
      <c r="D21" s="12"/>
      <c r="E21" s="12"/>
      <c r="F21" s="12"/>
      <c r="G21" s="12"/>
      <c r="H21" s="12"/>
      <c r="I21" s="12"/>
      <c r="J21" s="22"/>
      <c r="K21" s="22"/>
      <c r="L21" s="13"/>
      <c r="M21" s="13"/>
      <c r="N21" s="13"/>
      <c r="O21" s="13"/>
      <c r="P21" s="12"/>
      <c r="Q21" s="12"/>
      <c r="R21" s="12"/>
    </row>
    <row r="22" spans="1:18" ht="15.75" customHeight="1" x14ac:dyDescent="0.35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</row>
    <row r="23" spans="1:18" ht="15.75" customHeight="1" x14ac:dyDescent="0.35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</row>
    <row r="24" spans="1:18" ht="15.75" customHeight="1" x14ac:dyDescent="0.35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</row>
    <row r="25" spans="1:18" ht="15.75" customHeight="1" x14ac:dyDescent="0.35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</row>
    <row r="26" spans="1:18" ht="15.75" customHeight="1" x14ac:dyDescent="0.35">
      <c r="A26" s="12"/>
      <c r="B26" s="12"/>
      <c r="C26" s="12"/>
      <c r="D26" s="12"/>
      <c r="E26" s="12" t="s">
        <v>358</v>
      </c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</row>
    <row r="27" spans="1:18" ht="15.75" customHeight="1" x14ac:dyDescent="0.3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</row>
    <row r="28" spans="1:18" ht="15.75" customHeight="1" x14ac:dyDescent="0.3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</row>
    <row r="29" spans="1:18" ht="15.75" customHeight="1" x14ac:dyDescent="0.3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</row>
    <row r="30" spans="1:18" ht="15.75" customHeight="1" x14ac:dyDescent="0.35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</row>
    <row r="31" spans="1:18" ht="15.75" customHeight="1" x14ac:dyDescent="0.35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</row>
    <row r="32" spans="1:18" ht="15.75" customHeight="1" x14ac:dyDescent="0.35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</row>
    <row r="33" spans="1:18" ht="15.75" customHeight="1" x14ac:dyDescent="0.35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</row>
    <row r="34" spans="1:18" ht="15.75" customHeight="1" x14ac:dyDescent="0.3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</row>
    <row r="35" spans="1:18" ht="15.75" customHeight="1" x14ac:dyDescent="0.35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</row>
    <row r="36" spans="1:18" ht="15.75" customHeight="1" x14ac:dyDescent="0.35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</row>
    <row r="37" spans="1:18" ht="15.75" customHeight="1" x14ac:dyDescent="0.35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</row>
    <row r="38" spans="1:18" ht="15.75" customHeight="1" x14ac:dyDescent="0.3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</row>
    <row r="39" spans="1:18" ht="15.75" customHeight="1" x14ac:dyDescent="0.35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</row>
    <row r="40" spans="1:18" ht="15.75" customHeight="1" x14ac:dyDescent="0.35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</row>
    <row r="41" spans="1:18" ht="15.75" customHeight="1" x14ac:dyDescent="0.35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</row>
    <row r="42" spans="1:18" ht="15.75" customHeight="1" x14ac:dyDescent="0.35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</row>
    <row r="43" spans="1:18" ht="15.75" customHeight="1" x14ac:dyDescent="0.35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</row>
    <row r="44" spans="1:18" ht="15.75" customHeight="1" x14ac:dyDescent="0.35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</row>
    <row r="45" spans="1:18" ht="15.75" customHeight="1" x14ac:dyDescent="0.35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</row>
    <row r="46" spans="1:18" ht="15.75" customHeight="1" x14ac:dyDescent="0.35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</row>
    <row r="47" spans="1:18" ht="15.75" customHeight="1" x14ac:dyDescent="0.35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</row>
    <row r="48" spans="1:18" ht="15.75" customHeight="1" x14ac:dyDescent="0.35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</row>
    <row r="49" spans="1:18" ht="15.75" customHeight="1" x14ac:dyDescent="0.35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</row>
    <row r="50" spans="1:18" ht="15.75" customHeight="1" x14ac:dyDescent="0.3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</row>
    <row r="51" spans="1:18" ht="15.75" customHeight="1" x14ac:dyDescent="0.35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</row>
    <row r="52" spans="1:18" ht="15.75" customHeight="1" x14ac:dyDescent="0.35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</row>
    <row r="53" spans="1:18" ht="15.75" customHeight="1" x14ac:dyDescent="0.35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</row>
    <row r="54" spans="1:18" ht="15.75" customHeight="1" x14ac:dyDescent="0.35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</row>
    <row r="55" spans="1:18" ht="15.75" customHeight="1" x14ac:dyDescent="0.35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</row>
    <row r="56" spans="1:18" ht="15.75" customHeight="1" x14ac:dyDescent="0.35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</row>
    <row r="57" spans="1:18" ht="15.75" customHeight="1" x14ac:dyDescent="0.35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</row>
    <row r="58" spans="1:18" ht="15.75" customHeight="1" x14ac:dyDescent="0.35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</row>
    <row r="59" spans="1:18" ht="15.75" customHeight="1" x14ac:dyDescent="0.3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</row>
    <row r="60" spans="1:18" ht="15.75" customHeight="1" x14ac:dyDescent="0.3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</row>
    <row r="61" spans="1:18" ht="15.75" customHeight="1" x14ac:dyDescent="0.3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</row>
    <row r="62" spans="1:18" ht="15.75" customHeight="1" x14ac:dyDescent="0.3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</row>
    <row r="63" spans="1:18" ht="15.75" customHeight="1" x14ac:dyDescent="0.3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</row>
    <row r="64" spans="1:18" ht="15.75" customHeight="1" x14ac:dyDescent="0.3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</row>
    <row r="65" spans="1:18" ht="15.75" customHeight="1" x14ac:dyDescent="0.3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</row>
    <row r="66" spans="1:18" ht="15.75" customHeight="1" x14ac:dyDescent="0.3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</row>
    <row r="67" spans="1:18" ht="15.75" customHeight="1" x14ac:dyDescent="0.3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</row>
    <row r="68" spans="1:18" ht="15.75" customHeight="1" x14ac:dyDescent="0.3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</row>
    <row r="69" spans="1:18" ht="15.75" customHeight="1" x14ac:dyDescent="0.3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</row>
    <row r="70" spans="1:18" ht="15.75" customHeight="1" x14ac:dyDescent="0.3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</row>
    <row r="71" spans="1:18" ht="15.75" customHeight="1" x14ac:dyDescent="0.3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</row>
    <row r="72" spans="1:18" ht="15.75" customHeight="1" x14ac:dyDescent="0.3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</row>
    <row r="73" spans="1:18" ht="15.75" customHeight="1" x14ac:dyDescent="0.3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</row>
    <row r="74" spans="1:18" ht="15.75" customHeight="1" x14ac:dyDescent="0.3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</row>
    <row r="75" spans="1:18" ht="15.75" customHeight="1" x14ac:dyDescent="0.3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</row>
    <row r="76" spans="1:18" ht="15.75" customHeight="1" x14ac:dyDescent="0.3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</row>
    <row r="77" spans="1:18" ht="15.75" customHeight="1" x14ac:dyDescent="0.3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</row>
    <row r="78" spans="1:18" ht="15.75" customHeight="1" x14ac:dyDescent="0.3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</row>
    <row r="79" spans="1:18" ht="15.75" customHeight="1" x14ac:dyDescent="0.3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</row>
    <row r="80" spans="1:18" ht="15.75" customHeight="1" x14ac:dyDescent="0.3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</row>
    <row r="81" spans="1:18" ht="15.75" customHeight="1" x14ac:dyDescent="0.3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</row>
    <row r="82" spans="1:18" ht="15.75" customHeight="1" x14ac:dyDescent="0.3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</row>
    <row r="83" spans="1:18" ht="15.75" customHeight="1" x14ac:dyDescent="0.3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</row>
    <row r="84" spans="1:18" ht="15.75" customHeight="1" x14ac:dyDescent="0.3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</row>
    <row r="85" spans="1:18" ht="15.75" customHeight="1" x14ac:dyDescent="0.3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</row>
    <row r="86" spans="1:18" ht="15.75" customHeight="1" x14ac:dyDescent="0.3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</row>
    <row r="87" spans="1:18" ht="15.75" customHeight="1" x14ac:dyDescent="0.3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</row>
    <row r="88" spans="1:18" ht="15.75" customHeight="1" x14ac:dyDescent="0.3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</row>
    <row r="89" spans="1:18" ht="15.75" customHeight="1" x14ac:dyDescent="0.3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</row>
    <row r="90" spans="1:18" ht="15.75" customHeight="1" x14ac:dyDescent="0.3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</row>
    <row r="91" spans="1:18" ht="15.75" customHeight="1" x14ac:dyDescent="0.3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</row>
    <row r="92" spans="1:18" ht="15.75" customHeight="1" x14ac:dyDescent="0.3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</row>
    <row r="93" spans="1:18" ht="15.75" customHeight="1" x14ac:dyDescent="0.3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</row>
    <row r="94" spans="1:18" ht="15.75" customHeight="1" x14ac:dyDescent="0.3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</row>
    <row r="95" spans="1:18" ht="15.75" customHeight="1" x14ac:dyDescent="0.3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</row>
    <row r="96" spans="1:18" ht="15.75" customHeight="1" x14ac:dyDescent="0.3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</row>
    <row r="97" spans="1:18" ht="15.75" customHeight="1" x14ac:dyDescent="0.3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</row>
    <row r="98" spans="1:18" ht="15.75" customHeight="1" x14ac:dyDescent="0.3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</row>
    <row r="99" spans="1:18" ht="15.75" customHeight="1" x14ac:dyDescent="0.3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</row>
    <row r="100" spans="1:18" ht="15.75" customHeight="1" x14ac:dyDescent="0.3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</row>
    <row r="101" spans="1:18" ht="15.75" customHeight="1" x14ac:dyDescent="0.3"/>
    <row r="102" spans="1:18" ht="15.75" customHeight="1" x14ac:dyDescent="0.3"/>
    <row r="103" spans="1:18" ht="15.75" customHeight="1" x14ac:dyDescent="0.3"/>
    <row r="104" spans="1:18" ht="15.75" customHeight="1" x14ac:dyDescent="0.3"/>
    <row r="105" spans="1:18" ht="15.75" customHeight="1" x14ac:dyDescent="0.3"/>
    <row r="106" spans="1:18" ht="15.75" customHeight="1" x14ac:dyDescent="0.3"/>
    <row r="107" spans="1:18" ht="15.75" customHeight="1" x14ac:dyDescent="0.3"/>
    <row r="108" spans="1:18" ht="15.75" customHeight="1" x14ac:dyDescent="0.3"/>
    <row r="109" spans="1:18" ht="15.75" customHeight="1" x14ac:dyDescent="0.3"/>
    <row r="110" spans="1:18" ht="15.75" customHeight="1" x14ac:dyDescent="0.3"/>
    <row r="111" spans="1:18" ht="15.75" customHeight="1" x14ac:dyDescent="0.3"/>
    <row r="112" spans="1:18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11">
    <mergeCell ref="M7:N7"/>
    <mergeCell ref="M8:N8"/>
    <mergeCell ref="B14:E14"/>
    <mergeCell ref="C18:D18"/>
    <mergeCell ref="B3:D3"/>
    <mergeCell ref="M3:N3"/>
    <mergeCell ref="M4:N4"/>
    <mergeCell ref="C5:D5"/>
    <mergeCell ref="M5:N5"/>
    <mergeCell ref="B6:E6"/>
    <mergeCell ref="B7:B8"/>
  </mergeCells>
  <pageMargins left="0.69930555555555596" right="0.69930555555555596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1000"/>
  <sheetViews>
    <sheetView workbookViewId="0">
      <selection sqref="A1:A2"/>
    </sheetView>
  </sheetViews>
  <sheetFormatPr defaultColWidth="12.58203125" defaultRowHeight="15" customHeight="1" x14ac:dyDescent="0.3"/>
  <cols>
    <col min="1" max="1" width="6.58203125" customWidth="1"/>
    <col min="2" max="2" width="28" customWidth="1"/>
    <col min="3" max="3" width="21.75" customWidth="1"/>
    <col min="4" max="6" width="6.58203125" customWidth="1"/>
    <col min="7" max="26" width="11" customWidth="1"/>
  </cols>
  <sheetData>
    <row r="1" spans="1:3" ht="14.25" customHeight="1" x14ac:dyDescent="0.3">
      <c r="A1" s="122" t="s">
        <v>359</v>
      </c>
      <c r="B1" s="122" t="s">
        <v>2</v>
      </c>
      <c r="C1" s="23" t="s">
        <v>360</v>
      </c>
    </row>
    <row r="2" spans="1:3" ht="14.25" customHeight="1" x14ac:dyDescent="0.3">
      <c r="A2" s="121"/>
      <c r="B2" s="121"/>
      <c r="C2" s="23" t="s">
        <v>361</v>
      </c>
    </row>
    <row r="3" spans="1:3" ht="14.25" customHeight="1" x14ac:dyDescent="0.3">
      <c r="A3" s="24">
        <v>1</v>
      </c>
      <c r="B3" s="25" t="s">
        <v>362</v>
      </c>
      <c r="C3" s="26">
        <v>200</v>
      </c>
    </row>
    <row r="4" spans="1:3" ht="14.25" customHeight="1" x14ac:dyDescent="0.3">
      <c r="A4" s="24">
        <v>2</v>
      </c>
      <c r="B4" s="25" t="s">
        <v>363</v>
      </c>
      <c r="C4" s="26">
        <v>200</v>
      </c>
    </row>
    <row r="5" spans="1:3" ht="14.25" customHeight="1" x14ac:dyDescent="0.3">
      <c r="A5" s="24">
        <v>3</v>
      </c>
      <c r="B5" s="25" t="s">
        <v>364</v>
      </c>
      <c r="C5" s="26">
        <v>200</v>
      </c>
    </row>
    <row r="6" spans="1:3" ht="14.25" customHeight="1" x14ac:dyDescent="0.3">
      <c r="A6" s="24">
        <v>4</v>
      </c>
      <c r="B6" s="25" t="s">
        <v>365</v>
      </c>
      <c r="C6" s="26">
        <v>200</v>
      </c>
    </row>
    <row r="7" spans="1:3" ht="14.25" customHeight="1" x14ac:dyDescent="0.3">
      <c r="A7" s="24">
        <v>5</v>
      </c>
      <c r="B7" s="25" t="s">
        <v>366</v>
      </c>
      <c r="C7" s="26">
        <v>65</v>
      </c>
    </row>
    <row r="8" spans="1:3" ht="14.25" customHeight="1" x14ac:dyDescent="0.3">
      <c r="A8" s="24">
        <v>6</v>
      </c>
      <c r="B8" s="25" t="s">
        <v>367</v>
      </c>
      <c r="C8" s="26">
        <v>65</v>
      </c>
    </row>
    <row r="9" spans="1:3" ht="14.25" customHeight="1" x14ac:dyDescent="0.3">
      <c r="A9" s="24">
        <v>7</v>
      </c>
      <c r="B9" s="25" t="s">
        <v>368</v>
      </c>
      <c r="C9" s="26">
        <v>600</v>
      </c>
    </row>
    <row r="10" spans="1:3" ht="18.75" customHeight="1" x14ac:dyDescent="0.3">
      <c r="A10" s="24">
        <v>8</v>
      </c>
      <c r="B10" s="25" t="s">
        <v>369</v>
      </c>
      <c r="C10" s="26">
        <v>550</v>
      </c>
    </row>
    <row r="11" spans="1:3" ht="14.25" customHeight="1" x14ac:dyDescent="0.3">
      <c r="A11" s="24">
        <v>9</v>
      </c>
      <c r="B11" s="25" t="s">
        <v>370</v>
      </c>
      <c r="C11" s="26">
        <v>600</v>
      </c>
    </row>
    <row r="12" spans="1:3" ht="14.25" customHeight="1" x14ac:dyDescent="0.3">
      <c r="A12" s="24">
        <v>10</v>
      </c>
      <c r="B12" s="25" t="s">
        <v>371</v>
      </c>
      <c r="C12" s="26">
        <v>300</v>
      </c>
    </row>
    <row r="13" spans="1:3" ht="14.25" customHeight="1" x14ac:dyDescent="0.3">
      <c r="A13" s="24">
        <v>11</v>
      </c>
      <c r="B13" s="25" t="s">
        <v>372</v>
      </c>
      <c r="C13" s="26">
        <v>100</v>
      </c>
    </row>
    <row r="14" spans="1:3" ht="14.25" customHeight="1" x14ac:dyDescent="0.3">
      <c r="A14" s="24">
        <v>12</v>
      </c>
      <c r="B14" s="25" t="s">
        <v>373</v>
      </c>
      <c r="C14" s="26">
        <v>5000</v>
      </c>
    </row>
    <row r="15" spans="1:3" ht="14.25" customHeight="1" x14ac:dyDescent="0.3">
      <c r="A15" s="24">
        <v>13</v>
      </c>
      <c r="B15" s="25" t="s">
        <v>374</v>
      </c>
      <c r="C15" s="26">
        <v>250</v>
      </c>
    </row>
    <row r="16" spans="1:3" ht="14.25" customHeight="1" x14ac:dyDescent="0.3">
      <c r="A16" s="24">
        <v>14</v>
      </c>
      <c r="B16" s="25" t="s">
        <v>375</v>
      </c>
      <c r="C16" s="26">
        <v>7000</v>
      </c>
    </row>
    <row r="17" spans="1:3" ht="14.25" customHeight="1" x14ac:dyDescent="0.3">
      <c r="A17" s="24">
        <v>15</v>
      </c>
      <c r="B17" s="25" t="s">
        <v>376</v>
      </c>
      <c r="C17" s="26">
        <v>6000</v>
      </c>
    </row>
    <row r="18" spans="1:3" ht="14.25" customHeight="1" x14ac:dyDescent="0.3">
      <c r="A18" s="24">
        <v>16</v>
      </c>
      <c r="B18" s="25" t="s">
        <v>311</v>
      </c>
      <c r="C18" s="26">
        <v>4500</v>
      </c>
    </row>
    <row r="19" spans="1:3" ht="14.25" customHeight="1" x14ac:dyDescent="0.3">
      <c r="A19" s="24">
        <v>17</v>
      </c>
      <c r="B19" s="25" t="s">
        <v>377</v>
      </c>
      <c r="C19" s="26">
        <v>1000</v>
      </c>
    </row>
    <row r="20" spans="1:3" ht="14.25" customHeight="1" x14ac:dyDescent="0.3">
      <c r="C20" s="27"/>
    </row>
    <row r="21" spans="1:3" ht="14.25" customHeight="1" x14ac:dyDescent="0.3">
      <c r="C21" s="27"/>
    </row>
    <row r="22" spans="1:3" ht="14.25" customHeight="1" x14ac:dyDescent="0.3">
      <c r="C22" s="27"/>
    </row>
    <row r="23" spans="1:3" ht="14.25" customHeight="1" x14ac:dyDescent="0.3">
      <c r="C23" s="27"/>
    </row>
    <row r="24" spans="1:3" ht="14.25" customHeight="1" x14ac:dyDescent="0.3">
      <c r="C24" s="27"/>
    </row>
    <row r="25" spans="1:3" ht="14.25" customHeight="1" x14ac:dyDescent="0.3">
      <c r="C25" s="27"/>
    </row>
    <row r="26" spans="1:3" ht="14.25" customHeight="1" x14ac:dyDescent="0.3">
      <c r="C26" s="27"/>
    </row>
    <row r="27" spans="1:3" ht="14.25" customHeight="1" x14ac:dyDescent="0.3">
      <c r="C27" s="27"/>
    </row>
    <row r="28" spans="1:3" ht="14.25" customHeight="1" x14ac:dyDescent="0.3">
      <c r="C28" s="27"/>
    </row>
    <row r="29" spans="1:3" ht="14.25" customHeight="1" x14ac:dyDescent="0.3">
      <c r="C29" s="27"/>
    </row>
    <row r="30" spans="1:3" ht="14.25" customHeight="1" x14ac:dyDescent="0.3">
      <c r="C30" s="27"/>
    </row>
    <row r="31" spans="1:3" ht="14.25" customHeight="1" x14ac:dyDescent="0.3">
      <c r="C31" s="27"/>
    </row>
    <row r="32" spans="1:3" ht="14.25" customHeight="1" x14ac:dyDescent="0.3">
      <c r="C32" s="27"/>
    </row>
    <row r="33" spans="3:3" ht="14.25" customHeight="1" x14ac:dyDescent="0.3">
      <c r="C33" s="27"/>
    </row>
    <row r="34" spans="3:3" ht="14.25" customHeight="1" x14ac:dyDescent="0.3">
      <c r="C34" s="27"/>
    </row>
    <row r="35" spans="3:3" ht="14.25" customHeight="1" x14ac:dyDescent="0.3">
      <c r="C35" s="27"/>
    </row>
    <row r="36" spans="3:3" ht="14.25" customHeight="1" x14ac:dyDescent="0.3">
      <c r="C36" s="27"/>
    </row>
    <row r="37" spans="3:3" ht="14.25" customHeight="1" x14ac:dyDescent="0.3">
      <c r="C37" s="27"/>
    </row>
    <row r="38" spans="3:3" ht="14.25" customHeight="1" x14ac:dyDescent="0.3">
      <c r="C38" s="27"/>
    </row>
    <row r="39" spans="3:3" ht="14.25" customHeight="1" x14ac:dyDescent="0.3">
      <c r="C39" s="27"/>
    </row>
    <row r="40" spans="3:3" ht="14.25" customHeight="1" x14ac:dyDescent="0.3">
      <c r="C40" s="27"/>
    </row>
    <row r="41" spans="3:3" ht="14.25" customHeight="1" x14ac:dyDescent="0.3">
      <c r="C41" s="27"/>
    </row>
    <row r="42" spans="3:3" ht="14.25" customHeight="1" x14ac:dyDescent="0.3">
      <c r="C42" s="27"/>
    </row>
    <row r="43" spans="3:3" ht="14.25" customHeight="1" x14ac:dyDescent="0.3">
      <c r="C43" s="27"/>
    </row>
    <row r="44" spans="3:3" ht="14.25" customHeight="1" x14ac:dyDescent="0.3">
      <c r="C44" s="27"/>
    </row>
    <row r="45" spans="3:3" ht="14.25" customHeight="1" x14ac:dyDescent="0.3">
      <c r="C45" s="27"/>
    </row>
    <row r="46" spans="3:3" ht="14.25" customHeight="1" x14ac:dyDescent="0.3">
      <c r="C46" s="27"/>
    </row>
    <row r="47" spans="3:3" ht="14.25" customHeight="1" x14ac:dyDescent="0.3">
      <c r="C47" s="27"/>
    </row>
    <row r="48" spans="3:3" ht="14.25" customHeight="1" x14ac:dyDescent="0.3">
      <c r="C48" s="27"/>
    </row>
    <row r="49" spans="3:3" ht="14.25" customHeight="1" x14ac:dyDescent="0.3">
      <c r="C49" s="27"/>
    </row>
    <row r="50" spans="3:3" ht="14.25" customHeight="1" x14ac:dyDescent="0.3">
      <c r="C50" s="27"/>
    </row>
    <row r="51" spans="3:3" ht="14.25" customHeight="1" x14ac:dyDescent="0.3">
      <c r="C51" s="27"/>
    </row>
    <row r="52" spans="3:3" ht="14.25" customHeight="1" x14ac:dyDescent="0.3">
      <c r="C52" s="27"/>
    </row>
    <row r="53" spans="3:3" ht="14.25" customHeight="1" x14ac:dyDescent="0.3">
      <c r="C53" s="27"/>
    </row>
    <row r="54" spans="3:3" ht="14.25" customHeight="1" x14ac:dyDescent="0.3">
      <c r="C54" s="27"/>
    </row>
    <row r="55" spans="3:3" ht="14.25" customHeight="1" x14ac:dyDescent="0.3">
      <c r="C55" s="27"/>
    </row>
    <row r="56" spans="3:3" ht="14.25" customHeight="1" x14ac:dyDescent="0.3">
      <c r="C56" s="27"/>
    </row>
    <row r="57" spans="3:3" ht="14.25" customHeight="1" x14ac:dyDescent="0.3">
      <c r="C57" s="27"/>
    </row>
    <row r="58" spans="3:3" ht="14.25" customHeight="1" x14ac:dyDescent="0.3">
      <c r="C58" s="27"/>
    </row>
    <row r="59" spans="3:3" ht="14.25" customHeight="1" x14ac:dyDescent="0.3">
      <c r="C59" s="27"/>
    </row>
    <row r="60" spans="3:3" ht="14.25" customHeight="1" x14ac:dyDescent="0.3">
      <c r="C60" s="27"/>
    </row>
    <row r="61" spans="3:3" ht="14.25" customHeight="1" x14ac:dyDescent="0.3">
      <c r="C61" s="27"/>
    </row>
    <row r="62" spans="3:3" ht="14.25" customHeight="1" x14ac:dyDescent="0.3">
      <c r="C62" s="27"/>
    </row>
    <row r="63" spans="3:3" ht="14.25" customHeight="1" x14ac:dyDescent="0.3">
      <c r="C63" s="27"/>
    </row>
    <row r="64" spans="3:3" ht="14.25" customHeight="1" x14ac:dyDescent="0.3">
      <c r="C64" s="27"/>
    </row>
    <row r="65" spans="3:3" ht="14.25" customHeight="1" x14ac:dyDescent="0.3">
      <c r="C65" s="27"/>
    </row>
    <row r="66" spans="3:3" ht="14.25" customHeight="1" x14ac:dyDescent="0.3">
      <c r="C66" s="27"/>
    </row>
    <row r="67" spans="3:3" ht="14.25" customHeight="1" x14ac:dyDescent="0.3">
      <c r="C67" s="27"/>
    </row>
    <row r="68" spans="3:3" ht="14.25" customHeight="1" x14ac:dyDescent="0.3">
      <c r="C68" s="27"/>
    </row>
    <row r="69" spans="3:3" ht="14.25" customHeight="1" x14ac:dyDescent="0.3">
      <c r="C69" s="27"/>
    </row>
    <row r="70" spans="3:3" ht="14.25" customHeight="1" x14ac:dyDescent="0.3">
      <c r="C70" s="27"/>
    </row>
    <row r="71" spans="3:3" ht="14.25" customHeight="1" x14ac:dyDescent="0.3">
      <c r="C71" s="27"/>
    </row>
    <row r="72" spans="3:3" ht="14.25" customHeight="1" x14ac:dyDescent="0.3">
      <c r="C72" s="27"/>
    </row>
    <row r="73" spans="3:3" ht="14.25" customHeight="1" x14ac:dyDescent="0.3">
      <c r="C73" s="27"/>
    </row>
    <row r="74" spans="3:3" ht="14.25" customHeight="1" x14ac:dyDescent="0.3">
      <c r="C74" s="27"/>
    </row>
    <row r="75" spans="3:3" ht="14.25" customHeight="1" x14ac:dyDescent="0.3">
      <c r="C75" s="27"/>
    </row>
    <row r="76" spans="3:3" ht="14.25" customHeight="1" x14ac:dyDescent="0.3">
      <c r="C76" s="27"/>
    </row>
    <row r="77" spans="3:3" ht="14.25" customHeight="1" x14ac:dyDescent="0.3">
      <c r="C77" s="27"/>
    </row>
    <row r="78" spans="3:3" ht="14.25" customHeight="1" x14ac:dyDescent="0.3">
      <c r="C78" s="27"/>
    </row>
    <row r="79" spans="3:3" ht="14.25" customHeight="1" x14ac:dyDescent="0.3">
      <c r="C79" s="27"/>
    </row>
    <row r="80" spans="3:3" ht="14.25" customHeight="1" x14ac:dyDescent="0.3">
      <c r="C80" s="27"/>
    </row>
    <row r="81" spans="3:3" ht="14.25" customHeight="1" x14ac:dyDescent="0.3">
      <c r="C81" s="27"/>
    </row>
    <row r="82" spans="3:3" ht="14.25" customHeight="1" x14ac:dyDescent="0.3">
      <c r="C82" s="27"/>
    </row>
    <row r="83" spans="3:3" ht="14.25" customHeight="1" x14ac:dyDescent="0.3">
      <c r="C83" s="27"/>
    </row>
    <row r="84" spans="3:3" ht="14.25" customHeight="1" x14ac:dyDescent="0.3">
      <c r="C84" s="27"/>
    </row>
    <row r="85" spans="3:3" ht="14.25" customHeight="1" x14ac:dyDescent="0.3">
      <c r="C85" s="27"/>
    </row>
    <row r="86" spans="3:3" ht="14.25" customHeight="1" x14ac:dyDescent="0.3">
      <c r="C86" s="27"/>
    </row>
    <row r="87" spans="3:3" ht="14.25" customHeight="1" x14ac:dyDescent="0.3">
      <c r="C87" s="27"/>
    </row>
    <row r="88" spans="3:3" ht="14.25" customHeight="1" x14ac:dyDescent="0.3">
      <c r="C88" s="27"/>
    </row>
    <row r="89" spans="3:3" ht="14.25" customHeight="1" x14ac:dyDescent="0.3">
      <c r="C89" s="27"/>
    </row>
    <row r="90" spans="3:3" ht="14.25" customHeight="1" x14ac:dyDescent="0.3">
      <c r="C90" s="27"/>
    </row>
    <row r="91" spans="3:3" ht="14.25" customHeight="1" x14ac:dyDescent="0.3">
      <c r="C91" s="27"/>
    </row>
    <row r="92" spans="3:3" ht="14.25" customHeight="1" x14ac:dyDescent="0.3">
      <c r="C92" s="27"/>
    </row>
    <row r="93" spans="3:3" ht="14.25" customHeight="1" x14ac:dyDescent="0.3">
      <c r="C93" s="27"/>
    </row>
    <row r="94" spans="3:3" ht="14.25" customHeight="1" x14ac:dyDescent="0.3">
      <c r="C94" s="27"/>
    </row>
    <row r="95" spans="3:3" ht="14.25" customHeight="1" x14ac:dyDescent="0.3">
      <c r="C95" s="27"/>
    </row>
    <row r="96" spans="3:3" ht="14.25" customHeight="1" x14ac:dyDescent="0.3">
      <c r="C96" s="27"/>
    </row>
    <row r="97" spans="3:3" ht="14.25" customHeight="1" x14ac:dyDescent="0.3">
      <c r="C97" s="27"/>
    </row>
    <row r="98" spans="3:3" ht="14.25" customHeight="1" x14ac:dyDescent="0.3">
      <c r="C98" s="27"/>
    </row>
    <row r="99" spans="3:3" ht="14.25" customHeight="1" x14ac:dyDescent="0.3">
      <c r="C99" s="27"/>
    </row>
    <row r="100" spans="3:3" ht="14.25" customHeight="1" x14ac:dyDescent="0.3">
      <c r="C100" s="27"/>
    </row>
    <row r="101" spans="3:3" ht="15.75" customHeight="1" x14ac:dyDescent="0.3"/>
    <row r="102" spans="3:3" ht="15.75" customHeight="1" x14ac:dyDescent="0.3"/>
    <row r="103" spans="3:3" ht="15.75" customHeight="1" x14ac:dyDescent="0.3"/>
    <row r="104" spans="3:3" ht="15.75" customHeight="1" x14ac:dyDescent="0.3"/>
    <row r="105" spans="3:3" ht="15.75" customHeight="1" x14ac:dyDescent="0.3"/>
    <row r="106" spans="3:3" ht="15.75" customHeight="1" x14ac:dyDescent="0.3"/>
    <row r="107" spans="3:3" ht="15.75" customHeight="1" x14ac:dyDescent="0.3"/>
    <row r="108" spans="3:3" ht="15.75" customHeight="1" x14ac:dyDescent="0.3"/>
    <row r="109" spans="3:3" ht="15.75" customHeight="1" x14ac:dyDescent="0.3"/>
    <row r="110" spans="3:3" ht="15.75" customHeight="1" x14ac:dyDescent="0.3"/>
    <row r="111" spans="3:3" ht="15.75" customHeight="1" x14ac:dyDescent="0.3"/>
    <row r="112" spans="3:3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2">
    <mergeCell ref="A1:A2"/>
    <mergeCell ref="B1:B2"/>
  </mergeCell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1000"/>
  <sheetViews>
    <sheetView workbookViewId="0"/>
  </sheetViews>
  <sheetFormatPr defaultColWidth="12.58203125" defaultRowHeight="15" customHeight="1" x14ac:dyDescent="0.3"/>
  <cols>
    <col min="1" max="1" width="17.33203125" customWidth="1"/>
    <col min="2" max="2" width="28.33203125" customWidth="1"/>
    <col min="3" max="3" width="22.83203125" customWidth="1"/>
    <col min="4" max="4" width="23.25" customWidth="1"/>
    <col min="5" max="6" width="6.58203125" customWidth="1"/>
    <col min="7" max="26" width="11" customWidth="1"/>
  </cols>
  <sheetData>
    <row r="1" spans="1:1" ht="14.25" customHeight="1" x14ac:dyDescent="0.35">
      <c r="A1" s="8" t="s">
        <v>0</v>
      </c>
    </row>
    <row r="2" spans="1:1" ht="14.25" customHeight="1" x14ac:dyDescent="0.35">
      <c r="A2" s="8" t="s">
        <v>285</v>
      </c>
    </row>
    <row r="3" spans="1:1" ht="14.25" customHeight="1" x14ac:dyDescent="0.35">
      <c r="A3" s="8" t="s">
        <v>290</v>
      </c>
    </row>
    <row r="4" spans="1:1" ht="14.25" customHeight="1" x14ac:dyDescent="0.35">
      <c r="A4" s="8" t="s">
        <v>312</v>
      </c>
    </row>
    <row r="5" spans="1:1" ht="14.25" customHeight="1" x14ac:dyDescent="0.3"/>
    <row r="6" spans="1:1" ht="14.25" customHeight="1" x14ac:dyDescent="0.35">
      <c r="A6" s="3">
        <v>3000</v>
      </c>
    </row>
    <row r="7" spans="1:1" ht="14.25" customHeight="1" x14ac:dyDescent="0.35">
      <c r="A7" s="3">
        <v>4000</v>
      </c>
    </row>
    <row r="8" spans="1:1" ht="14.25" customHeight="1" x14ac:dyDescent="0.35">
      <c r="A8" s="3">
        <v>4500</v>
      </c>
    </row>
    <row r="9" spans="1:1" ht="14.25" customHeight="1" x14ac:dyDescent="0.35">
      <c r="A9" s="3">
        <v>5000</v>
      </c>
    </row>
    <row r="10" spans="1:1" ht="14.25" customHeight="1" x14ac:dyDescent="0.35">
      <c r="A10" s="3">
        <v>5500</v>
      </c>
    </row>
    <row r="11" spans="1:1" ht="14.25" customHeight="1" x14ac:dyDescent="0.35">
      <c r="A11" s="3">
        <v>6000</v>
      </c>
    </row>
    <row r="12" spans="1:1" ht="14.25" customHeight="1" x14ac:dyDescent="0.35">
      <c r="A12" s="3">
        <v>6500</v>
      </c>
    </row>
    <row r="13" spans="1:1" ht="14.25" customHeight="1" x14ac:dyDescent="0.3"/>
    <row r="14" spans="1:1" ht="14.25" customHeight="1" x14ac:dyDescent="0.3"/>
    <row r="15" spans="1:1" ht="14.25" customHeight="1" x14ac:dyDescent="0.3"/>
    <row r="16" spans="1:1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ПОЛЯНА_КЕЙТЕРИНГ_МЕНЮ_2020</vt:lpstr>
      <vt:lpstr>Условия заказа и доп персонал</vt:lpstr>
      <vt:lpstr>Прайс на порчу имущества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n_ukrainskaya@bk.ru</cp:lastModifiedBy>
  <dcterms:created xsi:type="dcterms:W3CDTF">2014-12-15T20:07:00Z</dcterms:created>
  <dcterms:modified xsi:type="dcterms:W3CDTF">2021-02-12T08:41:24Z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1049-10.1.0.5652</vt:lpwstr>
  </property>
</Properties>
</file>